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64" firstSheet="1" activeTab="5"/>
  </bookViews>
  <sheets>
    <sheet name="1.Dane ogólne jednostek " sheetId="1" r:id="rId1"/>
    <sheet name="2.Wykaz dróg gminnych " sheetId="2" r:id="rId2"/>
    <sheet name="3.Łącznie budynki+budowle+mieni" sheetId="3" r:id="rId3"/>
    <sheet name="4.Elektronika stacjonarna-all r" sheetId="4" r:id="rId4"/>
    <sheet name="5.Elektronika przenośna-all ris" sheetId="5" r:id="rId5"/>
    <sheet name="6.Budynki, budowle-dane szczegó" sheetId="6" r:id="rId6"/>
    <sheet name="7.Wykaz OSP, MDP" sheetId="7" r:id="rId7"/>
  </sheets>
  <definedNames/>
  <calcPr fullCalcOnLoad="1"/>
</workbook>
</file>

<file path=xl/sharedStrings.xml><?xml version="1.0" encoding="utf-8"?>
<sst xmlns="http://schemas.openxmlformats.org/spreadsheetml/2006/main" count="1000" uniqueCount="586">
  <si>
    <t>Zał. nr 8 do SIWZ -dane ogólne jednostek</t>
  </si>
  <si>
    <t>L.p</t>
  </si>
  <si>
    <t>Nazwa jednostki</t>
  </si>
  <si>
    <t>Adres</t>
  </si>
  <si>
    <t>NIP</t>
  </si>
  <si>
    <t>REGON</t>
  </si>
  <si>
    <t>PKD/EKD</t>
  </si>
  <si>
    <t>Opis prowadzonej działalności</t>
  </si>
  <si>
    <t>Liczba pracowników</t>
  </si>
  <si>
    <t>Liczba podopiecznych/uczniów</t>
  </si>
  <si>
    <t>Miejsca ubezpieczenia/lokalizacje (inne niż siedziba główna jednostki)</t>
  </si>
  <si>
    <t>Urząd Gminy</t>
  </si>
  <si>
    <t>ul. Tysiąclecia 5, 42-140 Panki</t>
  </si>
  <si>
    <t>574-10-38-613</t>
  </si>
  <si>
    <t>000991226</t>
  </si>
  <si>
    <t>8411Z</t>
  </si>
  <si>
    <t>Jednostka samorządu terytorialnego</t>
  </si>
  <si>
    <t>-</t>
  </si>
  <si>
    <t>Gminny Ośrodek Pomocy Społecznej</t>
  </si>
  <si>
    <t>574-17-84-339</t>
  </si>
  <si>
    <t>OO2767250</t>
  </si>
  <si>
    <t>8899Z</t>
  </si>
  <si>
    <t>Pomoc społeczna</t>
  </si>
  <si>
    <t>Gminna Biblioteka Publiczna</t>
  </si>
  <si>
    <t>574-196-76-66</t>
  </si>
  <si>
    <t>OO1063586</t>
  </si>
  <si>
    <t>9101A</t>
  </si>
  <si>
    <t>Działalność związana z kulturą, rozrywką i rekreacją</t>
  </si>
  <si>
    <t>Szkoła Podstawowa im. Jana Pawła II</t>
  </si>
  <si>
    <t>Konieczki 64 42-140 Panki</t>
  </si>
  <si>
    <t>O12041610</t>
  </si>
  <si>
    <t>8520Z, 8010B</t>
  </si>
  <si>
    <t>Szkoła Publiczna</t>
  </si>
  <si>
    <t>23</t>
  </si>
  <si>
    <t>Zespół Szkół w Pankach</t>
  </si>
  <si>
    <t>ul. Tysiąclecia 17, 42-140 Panki</t>
  </si>
  <si>
    <t>8560Z</t>
  </si>
  <si>
    <t xml:space="preserve">Edukacja </t>
  </si>
  <si>
    <t>Szkoła Podstawowa im. Stanisława Staszica</t>
  </si>
  <si>
    <t>Aleksandrów 31, 42-140 Panki</t>
  </si>
  <si>
    <t>574-18-56-814</t>
  </si>
  <si>
    <t>OO1204153</t>
  </si>
  <si>
    <t>8520Z</t>
  </si>
  <si>
    <t>9</t>
  </si>
  <si>
    <t>Gminny Ośrodek Kultury i Sportu</t>
  </si>
  <si>
    <t>ul.1 Maja 8, 42-140 Panki</t>
  </si>
  <si>
    <t>574-196-76-37</t>
  </si>
  <si>
    <t>9004Z</t>
  </si>
  <si>
    <t>Działalność obiektów kulturalnych</t>
  </si>
  <si>
    <t>Publiczne Przedszkole</t>
  </si>
  <si>
    <t xml:space="preserve">ul.1 Maja 7a, 42-140 Panki </t>
  </si>
  <si>
    <t>8510Z</t>
  </si>
  <si>
    <t>Opiekuńcza, dydaktyczna , wychowawcza</t>
  </si>
  <si>
    <t>19</t>
  </si>
  <si>
    <t>oddział przedszkolny w Remizie OSP Praszczyki</t>
  </si>
  <si>
    <t>Zał. nr 8 do SIWZ- wykaz dróg gminnych</t>
  </si>
  <si>
    <t>Numer drogi</t>
  </si>
  <si>
    <t>Nazwa drogi lub ulicy</t>
  </si>
  <si>
    <t>Długość [m]</t>
  </si>
  <si>
    <t>Rodzaj nawierzchni</t>
  </si>
  <si>
    <t>gruntowa (mb.)</t>
  </si>
  <si>
    <t>asfaltowa (mb.)</t>
  </si>
  <si>
    <t>693001S</t>
  </si>
  <si>
    <t>ul.Krótka</t>
  </si>
  <si>
    <t>693002S</t>
  </si>
  <si>
    <t>ul.Staszica</t>
  </si>
  <si>
    <t>693003S</t>
  </si>
  <si>
    <t>ul.Wspólna</t>
  </si>
  <si>
    <t>693004S</t>
  </si>
  <si>
    <t>ul.Łąkowa</t>
  </si>
  <si>
    <t>693005S</t>
  </si>
  <si>
    <t>ul.Nadrzeczna</t>
  </si>
  <si>
    <t>693006S</t>
  </si>
  <si>
    <t>ul.Słoneczna</t>
  </si>
  <si>
    <t>693007S</t>
  </si>
  <si>
    <t>ul.Leśna 1</t>
  </si>
  <si>
    <t>693008S</t>
  </si>
  <si>
    <t>Jaciska 1</t>
  </si>
  <si>
    <t>693009S</t>
  </si>
  <si>
    <t>ul.Górnicza 1</t>
  </si>
  <si>
    <t>693010S</t>
  </si>
  <si>
    <t>Żerdzina-Jaciska</t>
  </si>
  <si>
    <t>693011S</t>
  </si>
  <si>
    <t>Żerdzina-Koski Drugie</t>
  </si>
  <si>
    <t>693012S</t>
  </si>
  <si>
    <t>Koski Pierwsze</t>
  </si>
  <si>
    <t>693013S</t>
  </si>
  <si>
    <t>Żerdzina Praszczyki 1</t>
  </si>
  <si>
    <t>693014S</t>
  </si>
  <si>
    <t>Kawki</t>
  </si>
  <si>
    <t>693015S</t>
  </si>
  <si>
    <t>693016S</t>
  </si>
  <si>
    <t>Panki - Praszczyki</t>
  </si>
  <si>
    <t>693017S</t>
  </si>
  <si>
    <t>ul. Polna - Podborek 1</t>
  </si>
  <si>
    <t>693018S</t>
  </si>
  <si>
    <t>Kałmuki</t>
  </si>
  <si>
    <t>693019S</t>
  </si>
  <si>
    <t>Kałmuki - Konieczki 2</t>
  </si>
  <si>
    <t>693020S</t>
  </si>
  <si>
    <t>Częstochówka</t>
  </si>
  <si>
    <t>693021S</t>
  </si>
  <si>
    <t>Konieczki</t>
  </si>
  <si>
    <t>693022S</t>
  </si>
  <si>
    <t>Paciepniki</t>
  </si>
  <si>
    <t>693023S</t>
  </si>
  <si>
    <t>ul. Dworcowa 1</t>
  </si>
  <si>
    <t>693024S</t>
  </si>
  <si>
    <t>Panki - Ceglarze- Zwierzyniec III-Konieczki 3</t>
  </si>
  <si>
    <t>693025S</t>
  </si>
  <si>
    <t>Ceglarze</t>
  </si>
  <si>
    <t>693026S</t>
  </si>
  <si>
    <t>Ślusarze 1</t>
  </si>
  <si>
    <t>693027S</t>
  </si>
  <si>
    <t>Zwierzyniec III - Działki 2</t>
  </si>
  <si>
    <t>693028S</t>
  </si>
  <si>
    <t>Zwierzyniec III</t>
  </si>
  <si>
    <t>693029S</t>
  </si>
  <si>
    <t>693030S</t>
  </si>
  <si>
    <t>693031S</t>
  </si>
  <si>
    <t>Działki</t>
  </si>
  <si>
    <t>693032S</t>
  </si>
  <si>
    <t>Cyganka - Panki</t>
  </si>
  <si>
    <t>693033S</t>
  </si>
  <si>
    <t>Cyganka 1</t>
  </si>
  <si>
    <t>693034S</t>
  </si>
  <si>
    <t>Pacanów</t>
  </si>
  <si>
    <t>693035S</t>
  </si>
  <si>
    <t>Pacanów-Aleksandrów 2</t>
  </si>
  <si>
    <t>693036S</t>
  </si>
  <si>
    <t>Aleksandrów-Janiki 1</t>
  </si>
  <si>
    <t>693037S</t>
  </si>
  <si>
    <t>Kostrzyna</t>
  </si>
  <si>
    <t>693038S</t>
  </si>
  <si>
    <t>Aleksandrów-Janiki</t>
  </si>
  <si>
    <t>693039S</t>
  </si>
  <si>
    <t>Janiki</t>
  </si>
  <si>
    <t>693040S</t>
  </si>
  <si>
    <t>693041S</t>
  </si>
  <si>
    <t>693042S</t>
  </si>
  <si>
    <t>ul.Ogrodowa</t>
  </si>
  <si>
    <t>693044S</t>
  </si>
  <si>
    <t>ul.Głebockiego</t>
  </si>
  <si>
    <t>963043S</t>
  </si>
  <si>
    <t>ul.3Maja</t>
  </si>
  <si>
    <t xml:space="preserve">RAZEM </t>
  </si>
  <si>
    <t>Załącznik nr 8 do SIWZ -budynki, budowle wraz z mieniem- wartość łącznie</t>
  </si>
  <si>
    <t>L.p.</t>
  </si>
  <si>
    <t>Nazwa ubezpieczonego przedmiotu/jednostki</t>
  </si>
  <si>
    <t xml:space="preserve">Budynki </t>
  </si>
  <si>
    <t>Budowle</t>
  </si>
  <si>
    <t>Środki trwałe wg grup KŚT- gr. III, IV,V,VI,VIII maszyny, aparaty, urządzenia, wyposażenie (bez elektroniki wymienionej w wykazie all risk i bez pojazdów dla których obowiązują osobne wykazy)</t>
  </si>
  <si>
    <t>Niskocenne składniki majątku</t>
  </si>
  <si>
    <t>Księgozbiór – wartość księgozbioru bibliotecznego</t>
  </si>
  <si>
    <t>Szkoła Podstawowa im Stanisława Staszica</t>
  </si>
  <si>
    <t>Gminny Ośrodek Kultury i Sportu ul. 1 Maja 8 42-140 Panki</t>
  </si>
  <si>
    <t>Przedszkole w Pankach</t>
  </si>
  <si>
    <t>Razem wszystko</t>
  </si>
  <si>
    <t>Załącznik nr 8  do SIWZ- wykaz sprzętu elektronicznego stacjonarnego do 5 lat (maks. do 7 lat)-dla każdej jednostki osobno</t>
  </si>
  <si>
    <t>rodzaj sprzętu/nazwa</t>
  </si>
  <si>
    <t>numer inwentarzowy</t>
  </si>
  <si>
    <t>data nabycia</t>
  </si>
  <si>
    <t>ilość</t>
  </si>
  <si>
    <t>wartość księgowa brutto początkowa (zł)</t>
  </si>
  <si>
    <t>Zestaw komputerowy
 (komp. Fujitsu; monit. Acer)</t>
  </si>
  <si>
    <t>ST\3\491\0006</t>
  </si>
  <si>
    <t>ST\3\491\0007</t>
  </si>
  <si>
    <t>ST\3\491\0008</t>
  </si>
  <si>
    <t>ST\3\491\0009</t>
  </si>
  <si>
    <t>ST\3\491\0010</t>
  </si>
  <si>
    <t>ST\3\491\0011</t>
  </si>
  <si>
    <t>ST\3\491\0012</t>
  </si>
  <si>
    <t>ST\3\491\0013</t>
  </si>
  <si>
    <t>ST\3\491\0014</t>
  </si>
  <si>
    <t>ST\3\491\0015</t>
  </si>
  <si>
    <t>ST\3\491\0016</t>
  </si>
  <si>
    <t>ST\3\491\0017</t>
  </si>
  <si>
    <t>ST\3\491\0018</t>
  </si>
  <si>
    <t>ST\3\491\0019</t>
  </si>
  <si>
    <t>ST\3\491\0020</t>
  </si>
  <si>
    <t>ST\3\491\0021</t>
  </si>
  <si>
    <t>ST\3\491\0022</t>
  </si>
  <si>
    <t>ST\3\491\0023</t>
  </si>
  <si>
    <t>Serwer Fujitsu Primergy TX 200S6</t>
  </si>
  <si>
    <t>ST\3\491\0024</t>
  </si>
  <si>
    <t>Przełącznik KVM ATEN CL-1008 (klawiatura Touchpad)</t>
  </si>
  <si>
    <t>ST\3\491\0025</t>
  </si>
  <si>
    <t>UPS EATON 513012500-XL20</t>
  </si>
  <si>
    <t>ST\3\491\0026</t>
  </si>
  <si>
    <t>ROUTER JUNIPER J2320</t>
  </si>
  <si>
    <t>ST\3\491\0027</t>
  </si>
  <si>
    <t>Urządzenie wielofunkcyjne XEROX Work Centre 5735</t>
  </si>
  <si>
    <t>ST\3\491\0028</t>
  </si>
  <si>
    <t>SWITCH JUNIPER EX2200-24T-4G</t>
  </si>
  <si>
    <t>ST\3\491\0029</t>
  </si>
  <si>
    <t>Serwer FUJITSU Primergy TX150S7</t>
  </si>
  <si>
    <t>ST\3\491\0030</t>
  </si>
  <si>
    <t xml:space="preserve">Klimatyzator </t>
  </si>
  <si>
    <t>ST\3\491\0031</t>
  </si>
  <si>
    <t>Zestaw komputerowy (komp. Fujitsu; monit. BenQ GL225M)</t>
  </si>
  <si>
    <t>ST\3\491\0035</t>
  </si>
  <si>
    <t xml:space="preserve">Komputer Fujitsu TX1000 W 2012 EsenRz </t>
  </si>
  <si>
    <t>ST\3\491\0036</t>
  </si>
  <si>
    <t>Zestaw komputerowy IBM</t>
  </si>
  <si>
    <t>ST\3\491\0037</t>
  </si>
  <si>
    <t>Urządzenia węzła sieci szkieletowej projektu"Budowa Infr.Informat. dla Subr.Półn.E-region częstochow</t>
  </si>
  <si>
    <t>ST\3\491\0038</t>
  </si>
  <si>
    <t>Razem Urząd</t>
  </si>
  <si>
    <t>Komputer</t>
  </si>
  <si>
    <t>VI B/30</t>
  </si>
  <si>
    <t>23.02.2011</t>
  </si>
  <si>
    <t>Zestaw komputerowy</t>
  </si>
  <si>
    <t>05.06.2014</t>
  </si>
  <si>
    <t>UPS zasilacz awaryjny</t>
  </si>
  <si>
    <t>30.04.2014</t>
  </si>
  <si>
    <t>UPS Ever Eco Pro 700</t>
  </si>
  <si>
    <t>07.10.2014</t>
  </si>
  <si>
    <t>18.03.2016</t>
  </si>
  <si>
    <t>Drukarka laserowa Epson Work</t>
  </si>
  <si>
    <t>10.03.2016</t>
  </si>
  <si>
    <t>Komputer NNT Busuness</t>
  </si>
  <si>
    <t>20.10.2016</t>
  </si>
  <si>
    <t>Urządzenie wielofunkcyjne Samsung</t>
  </si>
  <si>
    <t>UPS GT Power BOX LCD</t>
  </si>
  <si>
    <t>Terminal mobilny</t>
  </si>
  <si>
    <t>23.12.2013</t>
  </si>
  <si>
    <t xml:space="preserve">Razem </t>
  </si>
  <si>
    <t>Gminna Biblioteka Publiczna w Pankach     ul. Tysiąclecia 5                           42-140 Panki</t>
  </si>
  <si>
    <t>Drukarka Brother Hl-3040</t>
  </si>
  <si>
    <t>28.12.2012</t>
  </si>
  <si>
    <t>23.01.2013</t>
  </si>
  <si>
    <t>Urządzenie wielofunkcyjne Brother</t>
  </si>
  <si>
    <t>10.07.2014</t>
  </si>
  <si>
    <t>UPS APC Bask</t>
  </si>
  <si>
    <t>14.07.2014</t>
  </si>
  <si>
    <t>14.08.2014</t>
  </si>
  <si>
    <t>Urządzenie internetowe</t>
  </si>
  <si>
    <t>Gr 6 poz. 1</t>
  </si>
  <si>
    <t>30.12.2014</t>
  </si>
  <si>
    <t>Szkoła Podstawowa im. Jana Pawła II Konieczki</t>
  </si>
  <si>
    <t>30.09.2015</t>
  </si>
  <si>
    <t>tablica interaktywna</t>
  </si>
  <si>
    <t>19.02.2014</t>
  </si>
  <si>
    <t>Zespół Szkół ul.Tysiąclecia17 Panki</t>
  </si>
  <si>
    <t xml:space="preserve">Ksero </t>
  </si>
  <si>
    <t>04.2013</t>
  </si>
  <si>
    <t xml:space="preserve">Radiowęzeł szkolny </t>
  </si>
  <si>
    <t>105-108</t>
  </si>
  <si>
    <t>12.2015</t>
  </si>
  <si>
    <t xml:space="preserve">zestaw </t>
  </si>
  <si>
    <t>Komputer sp</t>
  </si>
  <si>
    <t>10.2010</t>
  </si>
  <si>
    <t>Projektor NEC/ s. 15</t>
  </si>
  <si>
    <t>12.2011</t>
  </si>
  <si>
    <t>Projektor (rzutnik) s. 16</t>
  </si>
  <si>
    <t>11.2010</t>
  </si>
  <si>
    <t>Tablica interaktywna Qomo s. 20</t>
  </si>
  <si>
    <t>12.2012</t>
  </si>
  <si>
    <t>Projektor BENQ s. 20</t>
  </si>
  <si>
    <t xml:space="preserve">Drukarka HP 6500/projekt </t>
  </si>
  <si>
    <t>12.2014</t>
  </si>
  <si>
    <t xml:space="preserve">Projektor Vivitek/projekt  </t>
  </si>
  <si>
    <t xml:space="preserve">Wizualizer Qomo/projekt </t>
  </si>
  <si>
    <t xml:space="preserve">Tablica interaktywna/projekt </t>
  </si>
  <si>
    <t>02.2014</t>
  </si>
  <si>
    <t xml:space="preserve">Projektor </t>
  </si>
  <si>
    <t>Tablica ineraktywna/rezerwa…</t>
  </si>
  <si>
    <t>Projektor krótkogn./rezerwa…</t>
  </si>
  <si>
    <t>Telewizor/rezerwa…</t>
  </si>
  <si>
    <t>Zestaw komputerowy/rezerwa…</t>
  </si>
  <si>
    <t>Telewizor LG/rezerwa świet.</t>
  </si>
  <si>
    <t>Tablica interaktywna/rezerwa świet.</t>
  </si>
  <si>
    <t>Telewizor LG s. 9</t>
  </si>
  <si>
    <t>09.2010</t>
  </si>
  <si>
    <t>Telewizor Panasonic s. 8</t>
  </si>
  <si>
    <t xml:space="preserve">Telewizor Samsung/świetl. </t>
  </si>
  <si>
    <t>11.2012</t>
  </si>
  <si>
    <t>Kserokopiarka gim</t>
  </si>
  <si>
    <t>09.2009</t>
  </si>
  <si>
    <t>Razem</t>
  </si>
  <si>
    <t>Gminny Ośrodek  Kultury i Sportu  ul. 1 Maja 8  42-140 Panki</t>
  </si>
  <si>
    <t>Pralka</t>
  </si>
  <si>
    <t>VI B/26</t>
  </si>
  <si>
    <t>25.03.2011</t>
  </si>
  <si>
    <t>Telewizor LED TOSHIBA</t>
  </si>
  <si>
    <t>29.12.2011</t>
  </si>
  <si>
    <t>BLU-RAY/DVD Samsung</t>
  </si>
  <si>
    <t>Wertykulator Viking LB 540</t>
  </si>
  <si>
    <t>04.04.2012</t>
  </si>
  <si>
    <t>Urządzenie wielofunkcyjne</t>
  </si>
  <si>
    <t>22.04.2015</t>
  </si>
  <si>
    <t>Drukarka laserowa</t>
  </si>
  <si>
    <t>20.07.2015</t>
  </si>
  <si>
    <t xml:space="preserve">Drukarka laserowa </t>
  </si>
  <si>
    <t>04.02.2016</t>
  </si>
  <si>
    <t>Urządzenie wielofunkcyjne laserowe</t>
  </si>
  <si>
    <t>17.11.2016</t>
  </si>
  <si>
    <t>Przedszkole Panki</t>
  </si>
  <si>
    <t>komputer HP 280GI</t>
  </si>
  <si>
    <t>TELEWIZOR</t>
  </si>
  <si>
    <t>Ogółem</t>
  </si>
  <si>
    <t>Załącznik nr 8 do SIWZ- wykaz sprzętu elektronicznego przenośnego  do 5 lat (maks. do 7 lat)</t>
  </si>
  <si>
    <t>Nazwa ubezpieczonego podmiotu</t>
  </si>
  <si>
    <t xml:space="preserve">Zestaw terminal mobilny </t>
  </si>
  <si>
    <t>ST\3\491\0005</t>
  </si>
  <si>
    <t>Notebook HP Probook 450 G2i5 12GB SSD256GB M2 500GB HDD CP3Y Torba W7Pro Office2010</t>
  </si>
  <si>
    <t>ST\3\491\0039</t>
  </si>
  <si>
    <t>Notebook TOSHIBA L350-154 (komputer przenośny)</t>
  </si>
  <si>
    <t>STN\3\II.5\0013</t>
  </si>
  <si>
    <t>28-02-2009</t>
  </si>
  <si>
    <t xml:space="preserve"> Notebook/Laptop 17,3' Dell Inspiron 5758 i3-5005U/8GB/1000/Win8 GF920 Srebrny</t>
  </si>
  <si>
    <t>STN\3\II.5\0019</t>
  </si>
  <si>
    <t>31-12-2015</t>
  </si>
  <si>
    <t xml:space="preserve"> Notebook/Laptop 17,3' Dell Inspiron 5758 i3-5005U/8GB/128+1000/Win8 GF920 </t>
  </si>
  <si>
    <t>STN\3\II.5\0020</t>
  </si>
  <si>
    <t>Notebook Lenovo Idea Pad G580G GH B960</t>
  </si>
  <si>
    <t>STN\3\IV.4\0001</t>
  </si>
  <si>
    <t>29-11-2013</t>
  </si>
  <si>
    <t>Laptop ASUS 1001PX-BLK006</t>
  </si>
  <si>
    <t>STN\3\II.5\0015</t>
  </si>
  <si>
    <t>24-11-2010</t>
  </si>
  <si>
    <t>Laptop DELL INSPIRATION DUO 10.1</t>
  </si>
  <si>
    <t>STN\3\II.5\0017</t>
  </si>
  <si>
    <t>31-01-2012</t>
  </si>
  <si>
    <t>Laptop Fujitsu Lifebook</t>
  </si>
  <si>
    <t>STN\3\II.5\0018</t>
  </si>
  <si>
    <t>17-12-2014</t>
  </si>
  <si>
    <t>Laptop 15,6" ASUS R513CL-XX304 2117U</t>
  </si>
  <si>
    <t>STN\3\IV.4\0002</t>
  </si>
  <si>
    <t>24-12-2014</t>
  </si>
  <si>
    <t xml:space="preserve">Gminna Biblioteka Publiczna w Pankach </t>
  </si>
  <si>
    <t>Laptop HP 250</t>
  </si>
  <si>
    <t>Szkoła Podstawowa Jana Pawła II Konieczki</t>
  </si>
  <si>
    <t>laminator</t>
  </si>
  <si>
    <t>31.12.2014</t>
  </si>
  <si>
    <t>kopiarka</t>
  </si>
  <si>
    <t>8.10.2010</t>
  </si>
  <si>
    <t>Niszczarka</t>
  </si>
  <si>
    <t>20.04.2011</t>
  </si>
  <si>
    <t>Telewizor</t>
  </si>
  <si>
    <t>31.10.2011</t>
  </si>
  <si>
    <t>Radiomagnetofon</t>
  </si>
  <si>
    <t>30.11.2011</t>
  </si>
  <si>
    <t>31.12.2012</t>
  </si>
  <si>
    <t>Laptop</t>
  </si>
  <si>
    <t>27.11.2012</t>
  </si>
  <si>
    <t>Drukarka</t>
  </si>
  <si>
    <t>17.10.2013</t>
  </si>
  <si>
    <t>Sprzęt nagłaśniający</t>
  </si>
  <si>
    <t>Komputer Notebook</t>
  </si>
  <si>
    <t>Projektor</t>
  </si>
  <si>
    <t>Zestaw nagłaśniający</t>
  </si>
  <si>
    <t>Dysk zewnętrzny</t>
  </si>
  <si>
    <t>Bindownica</t>
  </si>
  <si>
    <t>19.12.2012</t>
  </si>
  <si>
    <t xml:space="preserve">Odtwarzacz </t>
  </si>
  <si>
    <t>Zespół Szkół ulTysiąclecia</t>
  </si>
  <si>
    <t>Laptop gim s. 16</t>
  </si>
  <si>
    <t>Notebook s. 20</t>
  </si>
  <si>
    <t xml:space="preserve">Notebook Acer/projekt </t>
  </si>
  <si>
    <t xml:space="preserve">Laptop/projekt </t>
  </si>
  <si>
    <t>Laptop Dell</t>
  </si>
  <si>
    <t xml:space="preserve">Laptop </t>
  </si>
  <si>
    <t>Sound Box/rezerwa …</t>
  </si>
  <si>
    <t>Aparat fotograficzny/ rezerwa świet.</t>
  </si>
  <si>
    <t>Projektor NEC/rezerwa …</t>
  </si>
  <si>
    <t>SP im Stanisława Staszica</t>
  </si>
  <si>
    <t>Notebook ACERTM 5744z-PC 22G50156</t>
  </si>
  <si>
    <t>Notebook SamsungRC7-10-SO2PLACERTM 5744z-PC 22G50156</t>
  </si>
  <si>
    <t>Gminny Ośrodek                 Kultury i Sportu                ul. 1 Maja 8                          42-140 Panki</t>
  </si>
  <si>
    <t>Przenośny system audio BEHRINGER EPA 900</t>
  </si>
  <si>
    <t>27.02.2011</t>
  </si>
  <si>
    <t>Odbiornik mikrofonowy STAGE LINE TXS 842</t>
  </si>
  <si>
    <t>27.12.2011</t>
  </si>
  <si>
    <t>Kamera SONY</t>
  </si>
  <si>
    <t>Aparat fotograficzny CANON</t>
  </si>
  <si>
    <t>WIEŻA PHILIPS</t>
  </si>
  <si>
    <t>31,12.2012</t>
  </si>
  <si>
    <t>Załącznik nr 8 do SIWZ – dane szczegółowe budynków</t>
  </si>
  <si>
    <t>Nazwa budynku
/budowli</t>
  </si>
  <si>
    <t>Lokalizacja</t>
  </si>
  <si>
    <t>Rok budowy – otrzymania majątku</t>
  </si>
  <si>
    <t>powierzchnia użytkowa w m²</t>
  </si>
  <si>
    <t>Suma ubezpieczenia – wartość początkowa (księgowa brutto)</t>
  </si>
  <si>
    <t>Czy jest to wartość księgowa brutto (KB) czy odtworzeniowa  (O)</t>
  </si>
  <si>
    <t>Konstrukcja budynku (mury, stropy)</t>
  </si>
  <si>
    <t>Konstrukcja dachu</t>
  </si>
  <si>
    <t>Pokrycie dachu</t>
  </si>
  <si>
    <t>Liczba kondygnacji</t>
  </si>
  <si>
    <t>Opis zabezpieczeń przeciwpożarowych</t>
  </si>
  <si>
    <t>Opis zabezpieczeń przeciwkradzieżowych</t>
  </si>
  <si>
    <t>Przeprowadzone remonty, modernizacje</t>
  </si>
  <si>
    <t>Udokumentowane regularne przeglądy okresowe (Tak/Nie)</t>
  </si>
  <si>
    <t>Udokumentowane regularne przeglądy techniczne (Tak/Nie)</t>
  </si>
  <si>
    <t>Budynek Urzędu Gminy</t>
  </si>
  <si>
    <t xml:space="preserve">ul. Tysiąclecia 5 </t>
  </si>
  <si>
    <t xml:space="preserve">Kubatura- 3235 m3, Powierzchnia użytkowa - 570,41 m2 </t>
  </si>
  <si>
    <t>KB</t>
  </si>
  <si>
    <t xml:space="preserve">z cegły pełnej </t>
  </si>
  <si>
    <t xml:space="preserve">konstrukcja drewniana </t>
  </si>
  <si>
    <t xml:space="preserve">blacha oraz stropodach </t>
  </si>
  <si>
    <t>brak danych</t>
  </si>
  <si>
    <t>tak</t>
  </si>
  <si>
    <t xml:space="preserve">Pawilon sportowy na boisku sportowym w Pankach </t>
  </si>
  <si>
    <t xml:space="preserve">ul. Częstochowska </t>
  </si>
  <si>
    <t>pustak dziurawka</t>
  </si>
  <si>
    <t>stalowa</t>
  </si>
  <si>
    <t xml:space="preserve">blacha </t>
  </si>
  <si>
    <t>hydranty wewnętrzne,  instalacja odgromowa</t>
  </si>
  <si>
    <t xml:space="preserve">malowanie </t>
  </si>
  <si>
    <t>ul. Ogrodowa 11</t>
  </si>
  <si>
    <t>Kubatura- 15134,82 m3, Powierzchnia użytkowa - 1952,69 m2</t>
  </si>
  <si>
    <t xml:space="preserve">Mury budynku wykonane z bloczków silikatowych </t>
  </si>
  <si>
    <t xml:space="preserve">Konstrukcja drewniana </t>
  </si>
  <si>
    <t>Płyty dekoracyjno-akustyczne</t>
  </si>
  <si>
    <t>hydranty wewnętrzne, oddymianie grawitacyjne klatek schodowych, wyłącznik przeciwpożarowy, instalacja odgromowa</t>
  </si>
  <si>
    <t xml:space="preserve">7 par drzwi z zamkami </t>
  </si>
  <si>
    <t>wyposażenie mini siłowni</t>
  </si>
  <si>
    <t>Budynek gospodarczy przy UG</t>
  </si>
  <si>
    <t xml:space="preserve">cegła </t>
  </si>
  <si>
    <t xml:space="preserve">drewniany </t>
  </si>
  <si>
    <t>papa</t>
  </si>
  <si>
    <t>gaśnica</t>
  </si>
  <si>
    <t>drzwi i 2 bramy, zamki w drzwiach</t>
  </si>
  <si>
    <t xml:space="preserve">tynkowanie i malowanie </t>
  </si>
  <si>
    <t xml:space="preserve">nie </t>
  </si>
  <si>
    <t xml:space="preserve">Budynek gospodarczo- garażowy OSP Konieczki </t>
  </si>
  <si>
    <t xml:space="preserve">Konieczki </t>
  </si>
  <si>
    <t>31-05-2016</t>
  </si>
  <si>
    <t xml:space="preserve">Kubatura budynków - 615,00 m3; Powierzchnia użytkowa - 124,5 m2, w tym garaż 37,8 m2 </t>
  </si>
  <si>
    <t xml:space="preserve">z bloczków  betonu komórkowego </t>
  </si>
  <si>
    <t>dach dwuspadowy półwysoki</t>
  </si>
  <si>
    <t xml:space="preserve">blacha o raz stropodach </t>
  </si>
  <si>
    <t xml:space="preserve">Budynek OSP Kawki </t>
  </si>
  <si>
    <t>Kawki 2</t>
  </si>
  <si>
    <t xml:space="preserve">Budynek OSP Aleksandrów </t>
  </si>
  <si>
    <t>Aleksandrów 22</t>
  </si>
  <si>
    <t>mury</t>
  </si>
  <si>
    <t>drewno</t>
  </si>
  <si>
    <t>blacha</t>
  </si>
  <si>
    <t>hydrant p.poż</t>
  </si>
  <si>
    <t>remont i modernizacja kuchni i wc</t>
  </si>
  <si>
    <t>nie</t>
  </si>
  <si>
    <t>Budynek OSP Zwierzyniec III</t>
  </si>
  <si>
    <t>Zwierzyniec III 29 A</t>
  </si>
  <si>
    <t>pustak gazobeton</t>
  </si>
  <si>
    <t>wiązary drewniane</t>
  </si>
  <si>
    <t>blacha ocynk</t>
  </si>
  <si>
    <t>brak</t>
  </si>
  <si>
    <t>remont garażu świetlico remiza w trakcie remontu</t>
  </si>
  <si>
    <t xml:space="preserve">Budynek OSP Cyganka </t>
  </si>
  <si>
    <t>Cyganka 41 a</t>
  </si>
  <si>
    <t>blacha gładka</t>
  </si>
  <si>
    <t>parter</t>
  </si>
  <si>
    <t>wydzielenie zaplecza socjalnego, malowanie ścian zewnętrznych i wewnętrznych</t>
  </si>
  <si>
    <t xml:space="preserve">Budynek OSP Kostrzyna </t>
  </si>
  <si>
    <t>Kostrzyna 28</t>
  </si>
  <si>
    <t>mury, strop</t>
  </si>
  <si>
    <t>wiązary drewniane, deskowane impregnowane</t>
  </si>
  <si>
    <t>kraty w oknach</t>
  </si>
  <si>
    <t xml:space="preserve">Budynek OSP Kałmuki </t>
  </si>
  <si>
    <t>Kałmuki 37</t>
  </si>
  <si>
    <t>gaśnica, koce</t>
  </si>
  <si>
    <t>kłódki, kraty</t>
  </si>
  <si>
    <t>modernizacja elewacji</t>
  </si>
  <si>
    <t xml:space="preserve">Budynek OSP Praszczyki </t>
  </si>
  <si>
    <t>Praszczyki 80</t>
  </si>
  <si>
    <t>wiązary drewniane pokryte blachą</t>
  </si>
  <si>
    <t>hydrant p.poż.</t>
  </si>
  <si>
    <t>wymiana podłóg, położenie płytek, wygospodarowanie miejsca na wc</t>
  </si>
  <si>
    <t xml:space="preserve">Budynek OSP Panki </t>
  </si>
  <si>
    <t>Panki 42-140, ul. Tysiąclecia 1</t>
  </si>
  <si>
    <t>po 2 zamki w drzwiach</t>
  </si>
  <si>
    <t>dobudowa klatki schodowej, remont Sali, modernizacja kuchni</t>
  </si>
  <si>
    <t xml:space="preserve">Wiata przystankowa w m.Zwierzyniec III </t>
  </si>
  <si>
    <t>mury -cegła strop -lany cementowy</t>
  </si>
  <si>
    <t>remont 2016 r: sufit-sala, remont pomieszczeń socjalnych, docieplenie 2015 r.-remont garaży i łazienki</t>
  </si>
  <si>
    <t>Wiata przystankowa w m.Janiki</t>
  </si>
  <si>
    <t xml:space="preserve">Przystanek przy sklepie </t>
  </si>
  <si>
    <t>plexa</t>
  </si>
  <si>
    <t xml:space="preserve">Wiaty przystankowe w m.Konieczki </t>
  </si>
  <si>
    <t xml:space="preserve">Wiaty przystankowe w m.Kostrzyna </t>
  </si>
  <si>
    <t>Przystanek Szkoła</t>
  </si>
  <si>
    <t xml:space="preserve">Wiaty przystankowe w m.Praszczyki </t>
  </si>
  <si>
    <t xml:space="preserve">Przystanek przy posesji ner 9 </t>
  </si>
  <si>
    <t xml:space="preserve">Wiata przystankowa w m.Konieczki </t>
  </si>
  <si>
    <t>Przystanek przy OSP</t>
  </si>
  <si>
    <t>Wiata przystankowa w m.Zwierzyniec III</t>
  </si>
  <si>
    <t xml:space="preserve">Przystanek przy posesji ner 36a </t>
  </si>
  <si>
    <t>Wiaty przystankowe w m.Kawki</t>
  </si>
  <si>
    <t>Przystanek działki</t>
  </si>
  <si>
    <t xml:space="preserve">Budynek OSP Janiki </t>
  </si>
  <si>
    <t xml:space="preserve">Przystanek Kawki za wodą </t>
  </si>
  <si>
    <t xml:space="preserve">Wiata przystankowa w m.Cyganka </t>
  </si>
  <si>
    <t xml:space="preserve">Przystanek autobusowy w m.Praszczyki </t>
  </si>
  <si>
    <t xml:space="preserve">Przystanek przy posesji </t>
  </si>
  <si>
    <t>Przystanek autobusowy w m-ci Panki</t>
  </si>
  <si>
    <t>Wiata ORION 2003 ST RAL w Aleksandrowie</t>
  </si>
  <si>
    <t>Przystanek przy Szkole</t>
  </si>
  <si>
    <t>powierzchnia  - 5,7 m²</t>
  </si>
  <si>
    <t>Budynek mieszkalny (Barak)</t>
  </si>
  <si>
    <t xml:space="preserve">1 Maja 13 </t>
  </si>
  <si>
    <t>Kubatura - 3854,9m3, Powierzchnia zabudowy - 833,7m2</t>
  </si>
  <si>
    <t xml:space="preserve">Ściany murowane na zaprawie cementowo- wapiennej </t>
  </si>
  <si>
    <t>Dach dwuspadowy o konstrukcji drewnianej kryty blachą trapezową</t>
  </si>
  <si>
    <t xml:space="preserve">Budynki mieszkalane- bloki przy ul. 1-go Maja, Panki  </t>
  </si>
  <si>
    <t>ul. 1 Maja 13</t>
  </si>
  <si>
    <t>powierzchnia użytkowa - 718 m²</t>
  </si>
  <si>
    <t xml:space="preserve">cegła pełna </t>
  </si>
  <si>
    <t xml:space="preserve">drewno </t>
  </si>
  <si>
    <t xml:space="preserve">tak </t>
  </si>
  <si>
    <t xml:space="preserve">Budynek mieszkalny-Kawki </t>
  </si>
  <si>
    <t>Kawki 1</t>
  </si>
  <si>
    <t>cegła cementowa</t>
  </si>
  <si>
    <t xml:space="preserve">Budynek mieszkalny- Praszczyki </t>
  </si>
  <si>
    <t>Praszczyki 1</t>
  </si>
  <si>
    <t>powierzchnia użytkowa - 43 m²</t>
  </si>
  <si>
    <t>budynek drewniany</t>
  </si>
  <si>
    <t>eternit</t>
  </si>
  <si>
    <t>SP Aleksandrów. Budynek szkolny, gospodarczy i kotłownia</t>
  </si>
  <si>
    <t>Aleksandrów 31</t>
  </si>
  <si>
    <t xml:space="preserve">Fundamenty z kamienia, mury z cegły, stropy DMS </t>
  </si>
  <si>
    <t xml:space="preserve"> stropy DMS, pokrycie dachu w kształcie koperty </t>
  </si>
  <si>
    <t>blacha pomalowana farbą do malowania okrętów</t>
  </si>
  <si>
    <t>wyłącznik prądu umieszczony na zewnątrz budynku, gaśnice w pomieszczeniach szkolnych</t>
  </si>
  <si>
    <t xml:space="preserve">alarm, drzwi wejsciowe z podwójnymi zamkami </t>
  </si>
  <si>
    <t>termomodernizacja budynku szkoły</t>
  </si>
  <si>
    <t>Panki, ul. Tysiąclecia 17</t>
  </si>
  <si>
    <t>cegła pełna i pustaki</t>
  </si>
  <si>
    <t>więźba drewniana</t>
  </si>
  <si>
    <t>blacha stalowa powl.</t>
  </si>
  <si>
    <t>hydranty wewnętrzne</t>
  </si>
  <si>
    <t>alarm</t>
  </si>
  <si>
    <t>termomodernizacja w 2007</t>
  </si>
  <si>
    <t xml:space="preserve"> Szkoła Podstawowa im. Jana Pawła II</t>
  </si>
  <si>
    <t>cegła ceramiczna</t>
  </si>
  <si>
    <t>drewniana</t>
  </si>
  <si>
    <t>blacha falista</t>
  </si>
  <si>
    <t>gaśnice</t>
  </si>
  <si>
    <t>termomodernizacja 2009r.</t>
  </si>
  <si>
    <t>Tak</t>
  </si>
  <si>
    <t>Budynek zaplecza rekreacyjnego w Pankach</t>
  </si>
  <si>
    <t>ul. 1 Maja, 42-140 Panki</t>
  </si>
  <si>
    <t>40m2</t>
  </si>
  <si>
    <t>ściany murowane z pustaków silikatowych</t>
  </si>
  <si>
    <t>blacha trapezowa</t>
  </si>
  <si>
    <t>Budynek ZL III, o obciążeniu ogniowym mniejszym od 500 MJ/m2. Budynek zaliczony do klasy "D" odporności ogniowej. gaśnice, hydrant zewnętrzny</t>
  </si>
  <si>
    <t>1 Maja 7a</t>
  </si>
  <si>
    <t>CEGŁA</t>
  </si>
  <si>
    <t>DREWNO, PAPA</t>
  </si>
  <si>
    <t>BLACHA</t>
  </si>
  <si>
    <t>HYDRANT DN25/33/52</t>
  </si>
  <si>
    <t xml:space="preserve">KRATY W OKNACH </t>
  </si>
  <si>
    <t>MODERNIZACJA KOTŁOWNI CO</t>
  </si>
  <si>
    <t>TAK</t>
  </si>
  <si>
    <t>Razem:</t>
  </si>
  <si>
    <t>Załącznik nr 8do SIWZ - wykaz jednostek OSP i MDP</t>
  </si>
  <si>
    <t>Lp.</t>
  </si>
  <si>
    <t>Jednostka</t>
  </si>
  <si>
    <t>OSP -liczba strażaków</t>
  </si>
  <si>
    <t>MDP- liczba strażaków</t>
  </si>
  <si>
    <t>Łączna liczba strażaków</t>
  </si>
  <si>
    <t>OSP Aleksandrów</t>
  </si>
  <si>
    <t>OSP Cyganka</t>
  </si>
  <si>
    <t>OSP Janiki</t>
  </si>
  <si>
    <t>OSP Kałmuki</t>
  </si>
  <si>
    <t>OSP Kawki</t>
  </si>
  <si>
    <t>8 strażaków</t>
  </si>
  <si>
    <t>OSP Konieczki</t>
  </si>
  <si>
    <t>OSP Kostrzyna</t>
  </si>
  <si>
    <t>OSP Panki</t>
  </si>
  <si>
    <t>OSP Praszczyki</t>
  </si>
  <si>
    <t>9 strażaków</t>
  </si>
  <si>
    <t>OSP Zwierzyniec III</t>
  </si>
  <si>
    <t>10 strażaków</t>
  </si>
  <si>
    <t>Drukarka Epson Work AL.-M300DN</t>
  </si>
  <si>
    <t>Klimatyzator przenośny FCC-8057</t>
  </si>
  <si>
    <t>System cyfrowy iR2520-KSERO</t>
  </si>
  <si>
    <t>30.12.2016</t>
  </si>
  <si>
    <t>Gr IV/11</t>
  </si>
  <si>
    <t>29.12.2016</t>
  </si>
  <si>
    <t>Kompleksu boisk sportowych Orlik 2012</t>
  </si>
  <si>
    <t>Panki, ul. Ogrodowa</t>
  </si>
  <si>
    <t xml:space="preserve">Budynek sali gimnastycznej w Pankach  </t>
  </si>
  <si>
    <t xml:space="preserve">kompleks boisk: boisko piłkarskie z nawierzchnią z trawy syntetycznej; boisko wielofunkcyjne z nawierzchnią poliuretanową; ogrodzenie boisk; oświetlenie; zaplecze szatniowo-sanitarne z przyłączami. </t>
  </si>
  <si>
    <t>nowy obiekt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</si>
</sst>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0.0"/>
    <numFmt numFmtId="166" formatCode="#,##0\ [$zł-415];[Red]\-#,##0\ [$zł-415]"/>
    <numFmt numFmtId="167" formatCode="#,##0.00\ [$zł-415];[Red]\-#,##0.00\ [$zł-415]"/>
    <numFmt numFmtId="168" formatCode="d/mm/yyyy"/>
    <numFmt numFmtId="169" formatCode="#,##0.00&quot; zł&quot;"/>
    <numFmt numFmtId="170" formatCode="#,##0.00&quot; zł&quot;;\-#,##0.00&quot; zł&quot;"/>
    <numFmt numFmtId="171" formatCode="#,##0.00_ ;\-#,##0.00\ "/>
    <numFmt numFmtId="172" formatCode="yy/mm/dd;@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7">
    <font>
      <sz val="10"/>
      <name val="Arial"/>
      <family val="2"/>
    </font>
    <font>
      <sz val="10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rgb="FF000000"/>
      <name val="Calibri"/>
      <family val="2"/>
    </font>
    <font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44" applyFont="1" applyAlignment="1">
      <alignment horizontal="center" vertical="center" wrapText="1"/>
      <protection/>
    </xf>
    <xf numFmtId="49" fontId="3" fillId="0" borderId="0" xfId="44" applyNumberFormat="1" applyFont="1" applyAlignment="1">
      <alignment horizontal="center" vertical="center" wrapText="1"/>
      <protection/>
    </xf>
    <xf numFmtId="0" fontId="3" fillId="0" borderId="0" xfId="44" applyFont="1" applyAlignment="1">
      <alignment vertical="center" wrapText="1"/>
      <protection/>
    </xf>
    <xf numFmtId="0" fontId="4" fillId="0" borderId="0" xfId="0" applyFont="1" applyAlignment="1">
      <alignment/>
    </xf>
    <xf numFmtId="0" fontId="5" fillId="0" borderId="0" xfId="44" applyFont="1" applyFill="1" applyBorder="1" applyAlignment="1">
      <alignment horizontal="center" vertical="center" wrapText="1"/>
      <protection/>
    </xf>
    <xf numFmtId="49" fontId="5" fillId="0" borderId="0" xfId="44" applyNumberFormat="1" applyFont="1" applyFill="1" applyBorder="1" applyAlignment="1">
      <alignment horizontal="center" vertical="center" wrapText="1"/>
      <protection/>
    </xf>
    <xf numFmtId="0" fontId="5" fillId="0" borderId="0" xfId="44" applyFont="1" applyFill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49" fontId="5" fillId="33" borderId="10" xfId="44" applyNumberFormat="1" applyFont="1" applyFill="1" applyBorder="1" applyAlignment="1">
      <alignment horizontal="center" vertical="center" wrapText="1"/>
      <protection/>
    </xf>
    <xf numFmtId="49" fontId="5" fillId="33" borderId="10" xfId="44" applyNumberFormat="1" applyFont="1" applyFill="1" applyBorder="1" applyAlignment="1">
      <alignment horizontal="center" vertical="center" wrapText="1" shrinkToFit="1"/>
      <protection/>
    </xf>
    <xf numFmtId="0" fontId="5" fillId="0" borderId="0" xfId="44" applyFont="1" applyAlignment="1">
      <alignment horizontal="center" vertical="center" wrapText="1"/>
      <protection/>
    </xf>
    <xf numFmtId="0" fontId="3" fillId="0" borderId="11" xfId="44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left" vertical="center"/>
      <protection/>
    </xf>
    <xf numFmtId="0" fontId="3" fillId="0" borderId="11" xfId="44" applyFont="1" applyFill="1" applyBorder="1" applyAlignment="1">
      <alignment horizontal="left" wrapText="1"/>
      <protection/>
    </xf>
    <xf numFmtId="0" fontId="3" fillId="0" borderId="11" xfId="44" applyFont="1" applyFill="1" applyBorder="1" applyAlignment="1">
      <alignment horizontal="center" vertical="center"/>
      <protection/>
    </xf>
    <xf numFmtId="49" fontId="3" fillId="0" borderId="11" xfId="44" applyNumberFormat="1" applyFont="1" applyFill="1" applyBorder="1" applyAlignment="1">
      <alignment horizontal="center" vertical="center"/>
      <protection/>
    </xf>
    <xf numFmtId="49" fontId="3" fillId="0" borderId="11" xfId="44" applyNumberFormat="1" applyFont="1" applyFill="1" applyBorder="1" applyAlignment="1">
      <alignment horizontal="center" vertical="center" wrapText="1"/>
      <protection/>
    </xf>
    <xf numFmtId="0" fontId="5" fillId="0" borderId="11" xfId="44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11" xfId="44" applyNumberFormat="1" applyFont="1" applyFill="1" applyBorder="1" applyAlignment="1">
      <alignment horizontal="center" vertical="center" wrapText="1" shrinkToFit="1"/>
      <protection/>
    </xf>
    <xf numFmtId="0" fontId="4" fillId="0" borderId="11" xfId="0" applyFont="1" applyFill="1" applyBorder="1" applyAlignment="1">
      <alignment horizontal="left" vertical="center"/>
    </xf>
    <xf numFmtId="0" fontId="3" fillId="0" borderId="11" xfId="44" applyFont="1" applyFill="1" applyBorder="1" applyAlignment="1">
      <alignment horizontal="left" vertical="center" wrapText="1"/>
      <protection/>
    </xf>
    <xf numFmtId="0" fontId="3" fillId="0" borderId="0" xfId="44" applyFont="1" applyFill="1" applyAlignment="1">
      <alignment vertical="center" wrapText="1"/>
      <protection/>
    </xf>
    <xf numFmtId="0" fontId="4" fillId="0" borderId="0" xfId="0" applyFont="1" applyFill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44" applyFont="1">
      <alignment/>
      <protection/>
    </xf>
    <xf numFmtId="0" fontId="3" fillId="0" borderId="0" xfId="44" applyFont="1" applyAlignment="1">
      <alignment horizontal="left"/>
      <protection/>
    </xf>
    <xf numFmtId="0" fontId="5" fillId="0" borderId="0" xfId="44" applyFont="1" applyBorder="1" applyAlignment="1">
      <alignment horizontal="left" vertical="center"/>
      <protection/>
    </xf>
    <xf numFmtId="0" fontId="5" fillId="0" borderId="0" xfId="44" applyFont="1" applyAlignment="1">
      <alignment horizontal="left" vertical="center"/>
      <protection/>
    </xf>
    <xf numFmtId="0" fontId="5" fillId="33" borderId="11" xfId="44" applyFont="1" applyFill="1" applyBorder="1" applyAlignment="1">
      <alignment horizontal="left" vertical="center" wrapText="1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165" fontId="4" fillId="0" borderId="11" xfId="0" applyNumberFormat="1" applyFont="1" applyFill="1" applyBorder="1" applyAlignment="1">
      <alignment horizontal="center"/>
    </xf>
    <xf numFmtId="0" fontId="3" fillId="0" borderId="0" xfId="44" applyFont="1" applyFill="1">
      <alignment/>
      <protection/>
    </xf>
    <xf numFmtId="0" fontId="3" fillId="0" borderId="0" xfId="44" applyFont="1" applyFill="1" applyAlignment="1">
      <alignment horizontal="center"/>
      <protection/>
    </xf>
    <xf numFmtId="0" fontId="5" fillId="34" borderId="11" xfId="44" applyFont="1" applyFill="1" applyBorder="1" applyAlignment="1">
      <alignment horizontal="center" vertical="center"/>
      <protection/>
    </xf>
    <xf numFmtId="165" fontId="5" fillId="34" borderId="11" xfId="44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33" borderId="10" xfId="0" applyFont="1" applyFill="1" applyBorder="1" applyAlignment="1">
      <alignment horizontal="left"/>
    </xf>
    <xf numFmtId="3" fontId="5" fillId="33" borderId="10" xfId="55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1" xfId="59" applyFont="1" applyFill="1" applyBorder="1" applyAlignment="1">
      <alignment horizontal="center" vertical="center"/>
      <protection/>
    </xf>
    <xf numFmtId="166" fontId="3" fillId="0" borderId="11" xfId="44" applyNumberFormat="1" applyFont="1" applyFill="1" applyBorder="1" applyAlignment="1">
      <alignment horizontal="center" vertical="center"/>
      <protection/>
    </xf>
    <xf numFmtId="166" fontId="3" fillId="0" borderId="11" xfId="44" applyNumberFormat="1" applyFont="1" applyFill="1" applyBorder="1" applyAlignment="1">
      <alignment horizontal="center" vertical="center" wrapText="1"/>
      <protection/>
    </xf>
    <xf numFmtId="167" fontId="3" fillId="0" borderId="11" xfId="0" applyNumberFormat="1" applyFont="1" applyFill="1" applyBorder="1" applyAlignment="1">
      <alignment horizontal="center"/>
    </xf>
    <xf numFmtId="167" fontId="3" fillId="0" borderId="11" xfId="44" applyNumberFormat="1" applyFont="1" applyFill="1" applyBorder="1" applyAlignment="1">
      <alignment horizontal="center" vertical="center"/>
      <protection/>
    </xf>
    <xf numFmtId="167" fontId="3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7" fontId="3" fillId="0" borderId="11" xfId="44" applyNumberFormat="1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 wrapText="1"/>
    </xf>
    <xf numFmtId="166" fontId="5" fillId="34" borderId="12" xfId="0" applyNumberFormat="1" applyFont="1" applyFill="1" applyBorder="1" applyAlignment="1">
      <alignment horizontal="center"/>
    </xf>
    <xf numFmtId="167" fontId="5" fillId="34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67" fontId="3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167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4" fontId="3" fillId="35" borderId="13" xfId="0" applyNumberFormat="1" applyFont="1" applyFill="1" applyBorder="1" applyAlignment="1">
      <alignment horizontal="right" vertical="center"/>
    </xf>
    <xf numFmtId="167" fontId="3" fillId="35" borderId="13" xfId="44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horizontal="left" wrapText="1"/>
    </xf>
    <xf numFmtId="167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Alignment="1">
      <alignment horizontal="left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167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left"/>
    </xf>
    <xf numFmtId="3" fontId="5" fillId="33" borderId="11" xfId="55" applyNumberFormat="1" applyFont="1" applyFill="1" applyBorder="1" applyAlignment="1">
      <alignment horizontal="center" vertical="center" wrapText="1"/>
      <protection/>
    </xf>
    <xf numFmtId="4" fontId="5" fillId="33" borderId="11" xfId="55" applyNumberFormat="1" applyFont="1" applyFill="1" applyBorder="1" applyAlignment="1">
      <alignment horizontal="center" vertical="top" wrapText="1"/>
      <protection/>
    </xf>
    <xf numFmtId="168" fontId="5" fillId="33" borderId="11" xfId="55" applyNumberFormat="1" applyFont="1" applyFill="1" applyBorder="1" applyAlignment="1">
      <alignment horizontal="center" vertical="top" wrapText="1"/>
      <protection/>
    </xf>
    <xf numFmtId="1" fontId="5" fillId="33" borderId="11" xfId="55" applyNumberFormat="1" applyFont="1" applyFill="1" applyBorder="1" applyAlignment="1">
      <alignment horizontal="center" wrapText="1"/>
      <protection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168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169" fontId="5" fillId="36" borderId="14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3" fontId="5" fillId="0" borderId="12" xfId="55" applyNumberFormat="1" applyFont="1" applyFill="1" applyBorder="1" applyAlignment="1">
      <alignment horizontal="center" vertical="center" wrapText="1"/>
      <protection/>
    </xf>
    <xf numFmtId="4" fontId="5" fillId="0" borderId="12" xfId="55" applyNumberFormat="1" applyFont="1" applyFill="1" applyBorder="1" applyAlignment="1">
      <alignment horizontal="center" vertical="top" wrapText="1"/>
      <protection/>
    </xf>
    <xf numFmtId="168" fontId="5" fillId="0" borderId="12" xfId="55" applyNumberFormat="1" applyFont="1" applyFill="1" applyBorder="1" applyAlignment="1">
      <alignment horizontal="center" vertical="top" wrapText="1"/>
      <protection/>
    </xf>
    <xf numFmtId="1" fontId="5" fillId="0" borderId="12" xfId="55" applyNumberFormat="1" applyFont="1" applyFill="1" applyBorder="1" applyAlignment="1">
      <alignment horizontal="center" wrapText="1"/>
      <protection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170" fontId="5" fillId="36" borderId="11" xfId="44" applyNumberFormat="1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/>
    </xf>
    <xf numFmtId="170" fontId="5" fillId="36" borderId="16" xfId="44" applyNumberFormat="1" applyFont="1" applyFill="1" applyBorder="1" applyAlignment="1">
      <alignment horizontal="center"/>
      <protection/>
    </xf>
    <xf numFmtId="0" fontId="4" fillId="0" borderId="11" xfId="44" applyNumberFormat="1" applyFont="1" applyFill="1" applyBorder="1" applyAlignment="1" applyProtection="1">
      <alignment horizontal="left" vertical="center"/>
      <protection/>
    </xf>
    <xf numFmtId="4" fontId="3" fillId="0" borderId="11" xfId="53" applyNumberFormat="1" applyFont="1" applyFill="1" applyBorder="1" applyAlignment="1">
      <alignment horizontal="center" vertical="top" wrapText="1"/>
      <protection/>
    </xf>
    <xf numFmtId="0" fontId="4" fillId="0" borderId="11" xfId="44" applyFont="1" applyFill="1" applyBorder="1" applyAlignment="1">
      <alignment horizontal="center" vertical="center" wrapText="1"/>
      <protection/>
    </xf>
    <xf numFmtId="1" fontId="3" fillId="0" borderId="11" xfId="53" applyNumberFormat="1" applyFont="1" applyFill="1" applyBorder="1" applyAlignment="1">
      <alignment horizontal="center" wrapText="1"/>
      <protection/>
    </xf>
    <xf numFmtId="171" fontId="3" fillId="0" borderId="11" xfId="44" applyNumberFormat="1" applyFont="1" applyFill="1" applyBorder="1" applyAlignment="1" applyProtection="1">
      <alignment horizontal="center" vertical="center" wrapText="1"/>
      <protection/>
    </xf>
    <xf numFmtId="4" fontId="3" fillId="0" borderId="11" xfId="53" applyNumberFormat="1" applyFont="1" applyFill="1" applyBorder="1" applyAlignment="1">
      <alignment vertical="top" wrapText="1"/>
      <protection/>
    </xf>
    <xf numFmtId="0" fontId="3" fillId="0" borderId="11" xfId="0" applyFont="1" applyFill="1" applyBorder="1" applyAlignment="1">
      <alignment horizontal="center" vertical="top"/>
    </xf>
    <xf numFmtId="4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/>
    </xf>
    <xf numFmtId="169" fontId="5" fillId="36" borderId="0" xfId="0" applyNumberFormat="1" applyFont="1" applyFill="1" applyAlignment="1">
      <alignment horizontal="center"/>
    </xf>
    <xf numFmtId="169" fontId="5" fillId="36" borderId="0" xfId="0" applyNumberFormat="1" applyFont="1" applyFill="1" applyBorder="1" applyAlignment="1">
      <alignment horizontal="center"/>
    </xf>
    <xf numFmtId="168" fontId="4" fillId="0" borderId="11" xfId="4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0" fontId="3" fillId="34" borderId="0" xfId="0" applyFont="1" applyFill="1" applyAlignment="1">
      <alignment horizontal="center" vertical="top"/>
    </xf>
    <xf numFmtId="0" fontId="5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169" fontId="5" fillId="34" borderId="0" xfId="0" applyNumberFormat="1" applyFont="1" applyFill="1" applyAlignment="1">
      <alignment horizontal="center" vertical="top"/>
    </xf>
    <xf numFmtId="0" fontId="3" fillId="0" borderId="0" xfId="44" applyFont="1" applyAlignment="1">
      <alignment horizontal="center"/>
      <protection/>
    </xf>
    <xf numFmtId="0" fontId="4" fillId="0" borderId="0" xfId="44" applyFont="1" applyAlignment="1">
      <alignment horizontal="left"/>
      <protection/>
    </xf>
    <xf numFmtId="0" fontId="5" fillId="0" borderId="0" xfId="44" applyFont="1" applyFill="1" applyAlignment="1">
      <alignment vertical="center"/>
      <protection/>
    </xf>
    <xf numFmtId="0" fontId="5" fillId="0" borderId="0" xfId="44" applyFont="1" applyFill="1" applyAlignment="1">
      <alignment horizontal="left" vertical="top"/>
      <protection/>
    </xf>
    <xf numFmtId="0" fontId="5" fillId="0" borderId="0" xfId="44" applyFont="1" applyFill="1" applyAlignment="1">
      <alignment horizontal="center" vertical="top"/>
      <protection/>
    </xf>
    <xf numFmtId="4" fontId="5" fillId="0" borderId="0" xfId="44" applyNumberFormat="1" applyFont="1" applyFill="1" applyBorder="1" applyAlignment="1">
      <alignment horizontal="center" vertical="top"/>
      <protection/>
    </xf>
    <xf numFmtId="0" fontId="6" fillId="33" borderId="10" xfId="44" applyFont="1" applyFill="1" applyBorder="1" applyAlignment="1">
      <alignment horizontal="left"/>
      <protection/>
    </xf>
    <xf numFmtId="4" fontId="5" fillId="33" borderId="10" xfId="55" applyNumberFormat="1" applyFont="1" applyFill="1" applyBorder="1" applyAlignment="1">
      <alignment horizontal="left" vertical="top" wrapText="1"/>
      <protection/>
    </xf>
    <xf numFmtId="4" fontId="5" fillId="33" borderId="10" xfId="55" applyNumberFormat="1" applyFont="1" applyFill="1" applyBorder="1" applyAlignment="1">
      <alignment horizontal="center" vertical="top" wrapText="1"/>
      <protection/>
    </xf>
    <xf numFmtId="168" fontId="5" fillId="33" borderId="10" xfId="55" applyNumberFormat="1" applyFont="1" applyFill="1" applyBorder="1" applyAlignment="1">
      <alignment horizontal="center" vertical="top" wrapText="1"/>
      <protection/>
    </xf>
    <xf numFmtId="1" fontId="5" fillId="33" borderId="10" xfId="55" applyNumberFormat="1" applyFont="1" applyFill="1" applyBorder="1" applyAlignment="1">
      <alignment horizontal="center" wrapText="1"/>
      <protection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172" fontId="4" fillId="0" borderId="11" xfId="0" applyNumberFormat="1" applyFont="1" applyFill="1" applyBorder="1" applyAlignment="1" applyProtection="1">
      <alignment horizontal="center"/>
      <protection locked="0"/>
    </xf>
    <xf numFmtId="169" fontId="5" fillId="34" borderId="17" xfId="0" applyNumberFormat="1" applyFont="1" applyFill="1" applyBorder="1" applyAlignment="1" applyProtection="1">
      <alignment horizontal="right"/>
      <protection locked="0"/>
    </xf>
    <xf numFmtId="0" fontId="6" fillId="0" borderId="11" xfId="44" applyFont="1" applyFill="1" applyBorder="1" applyAlignment="1">
      <alignment horizontal="right" vertical="center"/>
      <protection/>
    </xf>
    <xf numFmtId="0" fontId="5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vertical="center"/>
    </xf>
    <xf numFmtId="4" fontId="5" fillId="36" borderId="15" xfId="0" applyNumberFormat="1" applyFont="1" applyFill="1" applyBorder="1" applyAlignment="1">
      <alignment/>
    </xf>
    <xf numFmtId="0" fontId="4" fillId="0" borderId="18" xfId="44" applyNumberFormat="1" applyFont="1" applyFill="1" applyBorder="1" applyAlignment="1" applyProtection="1">
      <alignment horizontal="left" vertical="center"/>
      <protection/>
    </xf>
    <xf numFmtId="3" fontId="3" fillId="0" borderId="18" xfId="53" applyNumberFormat="1" applyFont="1" applyFill="1" applyBorder="1" applyAlignment="1">
      <alignment horizontal="left" vertical="top" wrapText="1"/>
      <protection/>
    </xf>
    <xf numFmtId="0" fontId="4" fillId="0" borderId="18" xfId="44" applyFont="1" applyFill="1" applyBorder="1" applyAlignment="1">
      <alignment horizontal="center" vertical="center" wrapText="1"/>
      <protection/>
    </xf>
    <xf numFmtId="1" fontId="3" fillId="0" borderId="18" xfId="53" applyNumberFormat="1" applyFont="1" applyFill="1" applyBorder="1" applyAlignment="1">
      <alignment horizontal="center" wrapText="1"/>
      <protection/>
    </xf>
    <xf numFmtId="171" fontId="3" fillId="0" borderId="11" xfId="44" applyNumberFormat="1" applyFont="1" applyFill="1" applyBorder="1" applyAlignment="1" applyProtection="1">
      <alignment horizontal="right" vertical="center" wrapText="1"/>
      <protection/>
    </xf>
    <xf numFmtId="3" fontId="3" fillId="0" borderId="11" xfId="53" applyNumberFormat="1" applyFont="1" applyFill="1" applyBorder="1" applyAlignment="1">
      <alignment horizontal="left" vertical="top" wrapText="1"/>
      <protection/>
    </xf>
    <xf numFmtId="0" fontId="4" fillId="0" borderId="16" xfId="44" applyNumberFormat="1" applyFont="1" applyFill="1" applyBorder="1" applyAlignment="1" applyProtection="1">
      <alignment horizontal="left" vertical="center"/>
      <protection/>
    </xf>
    <xf numFmtId="3" fontId="3" fillId="0" borderId="16" xfId="53" applyNumberFormat="1" applyFont="1" applyFill="1" applyBorder="1" applyAlignment="1">
      <alignment horizontal="left" vertical="top" wrapText="1"/>
      <protection/>
    </xf>
    <xf numFmtId="0" fontId="4" fillId="0" borderId="16" xfId="44" applyFont="1" applyFill="1" applyBorder="1" applyAlignment="1">
      <alignment horizontal="center" vertical="center" wrapText="1"/>
      <protection/>
    </xf>
    <xf numFmtId="1" fontId="3" fillId="0" borderId="16" xfId="53" applyNumberFormat="1" applyFont="1" applyFill="1" applyBorder="1" applyAlignment="1">
      <alignment horizontal="center" wrapText="1"/>
      <protection/>
    </xf>
    <xf numFmtId="170" fontId="5" fillId="36" borderId="0" xfId="44" applyNumberFormat="1" applyFont="1" applyFill="1" applyAlignment="1">
      <alignment vertical="center"/>
      <protection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3" fontId="3" fillId="0" borderId="11" xfId="53" applyNumberFormat="1" applyFont="1" applyFill="1" applyBorder="1" applyAlignment="1">
      <alignment horizontal="center" vertical="center" wrapText="1"/>
      <protection/>
    </xf>
    <xf numFmtId="1" fontId="3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44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169" fontId="5" fillId="36" borderId="0" xfId="44" applyNumberFormat="1" applyFont="1" applyFill="1" applyAlignment="1">
      <alignment vertical="center"/>
      <protection/>
    </xf>
    <xf numFmtId="0" fontId="3" fillId="0" borderId="11" xfId="53" applyNumberFormat="1" applyFont="1" applyFill="1" applyBorder="1" applyAlignment="1">
      <alignment horizontal="center" vertical="center" wrapText="1"/>
      <protection/>
    </xf>
    <xf numFmtId="170" fontId="3" fillId="0" borderId="11" xfId="44" applyNumberFormat="1" applyFont="1" applyFill="1" applyBorder="1" applyAlignment="1" applyProtection="1">
      <alignment horizontal="right" vertical="center" wrapText="1"/>
      <protection/>
    </xf>
    <xf numFmtId="0" fontId="5" fillId="36" borderId="12" xfId="44" applyFont="1" applyFill="1" applyBorder="1" applyAlignment="1">
      <alignment horizontal="right" vertical="center"/>
      <protection/>
    </xf>
    <xf numFmtId="169" fontId="5" fillId="36" borderId="12" xfId="44" applyNumberFormat="1" applyFont="1" applyFill="1" applyBorder="1" applyAlignment="1">
      <alignment vertical="center"/>
      <protection/>
    </xf>
    <xf numFmtId="0" fontId="3" fillId="0" borderId="0" xfId="44" applyFont="1" applyFill="1" applyAlignment="1">
      <alignment horizontal="left"/>
      <protection/>
    </xf>
    <xf numFmtId="0" fontId="5" fillId="33" borderId="0" xfId="44" applyFont="1" applyFill="1">
      <alignment/>
      <protection/>
    </xf>
    <xf numFmtId="0" fontId="3" fillId="33" borderId="0" xfId="44" applyFont="1" applyFill="1">
      <alignment/>
      <protection/>
    </xf>
    <xf numFmtId="170" fontId="5" fillId="33" borderId="0" xfId="44" applyNumberFormat="1" applyFont="1" applyFill="1">
      <alignment/>
      <protection/>
    </xf>
    <xf numFmtId="167" fontId="3" fillId="0" borderId="0" xfId="44" applyNumberFormat="1" applyFont="1" applyFill="1" applyAlignment="1">
      <alignment horizontal="center"/>
      <protection/>
    </xf>
    <xf numFmtId="0" fontId="6" fillId="33" borderId="11" xfId="44" applyFont="1" applyFill="1" applyBorder="1" applyAlignment="1">
      <alignment horizontal="center"/>
      <protection/>
    </xf>
    <xf numFmtId="167" fontId="5" fillId="33" borderId="11" xfId="44" applyNumberFormat="1" applyFont="1" applyFill="1" applyBorder="1" applyAlignment="1">
      <alignment horizontal="center" vertical="center" wrapText="1"/>
      <protection/>
    </xf>
    <xf numFmtId="1" fontId="5" fillId="33" borderId="11" xfId="44" applyNumberFormat="1" applyFont="1" applyFill="1" applyBorder="1" applyAlignment="1">
      <alignment horizontal="center" vertical="center" wrapText="1"/>
      <protection/>
    </xf>
    <xf numFmtId="0" fontId="3" fillId="0" borderId="11" xfId="44" applyFont="1" applyFill="1" applyBorder="1" applyAlignment="1">
      <alignment horizontal="center"/>
      <protection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3" fillId="0" borderId="11" xfId="44" applyFont="1" applyFill="1" applyBorder="1" applyAlignment="1">
      <alignment horizontal="center" wrapText="1"/>
      <protection/>
    </xf>
    <xf numFmtId="166" fontId="3" fillId="0" borderId="11" xfId="0" applyNumberFormat="1" applyFont="1" applyFill="1" applyBorder="1" applyAlignment="1" applyProtection="1">
      <alignment horizontal="center"/>
      <protection locked="0"/>
    </xf>
    <xf numFmtId="1" fontId="3" fillId="0" borderId="11" xfId="44" applyNumberFormat="1" applyFont="1" applyFill="1" applyBorder="1" applyAlignment="1">
      <alignment horizontal="center"/>
      <protection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center"/>
    </xf>
    <xf numFmtId="0" fontId="3" fillId="0" borderId="11" xfId="44" applyFont="1" applyFill="1" applyBorder="1" applyAlignment="1">
      <alignment vertical="top" wrapText="1"/>
      <protection/>
    </xf>
    <xf numFmtId="0" fontId="3" fillId="0" borderId="11" xfId="44" applyFont="1" applyFill="1" applyBorder="1" applyAlignment="1">
      <alignment horizontal="center" vertical="top" wrapText="1"/>
      <protection/>
    </xf>
    <xf numFmtId="0" fontId="3" fillId="0" borderId="11" xfId="44" applyFont="1" applyFill="1" applyBorder="1" applyAlignment="1">
      <alignment horizontal="left"/>
      <protection/>
    </xf>
    <xf numFmtId="0" fontId="3" fillId="0" borderId="18" xfId="44" applyFont="1" applyFill="1" applyBorder="1" applyAlignment="1">
      <alignment horizontal="left" wrapText="1"/>
      <protection/>
    </xf>
    <xf numFmtId="0" fontId="3" fillId="0" borderId="18" xfId="44" applyFont="1" applyFill="1" applyBorder="1" applyAlignment="1">
      <alignment horizontal="center"/>
      <protection/>
    </xf>
    <xf numFmtId="0" fontId="4" fillId="0" borderId="18" xfId="0" applyFont="1" applyFill="1" applyBorder="1" applyAlignment="1">
      <alignment horizontal="center"/>
    </xf>
    <xf numFmtId="166" fontId="5" fillId="36" borderId="12" xfId="44" applyNumberFormat="1" applyFont="1" applyFill="1" applyBorder="1" applyAlignment="1">
      <alignment horizontal="center" vertical="center"/>
      <protection/>
    </xf>
    <xf numFmtId="0" fontId="4" fillId="0" borderId="0" xfId="44" applyFont="1" applyFill="1" applyAlignment="1">
      <alignment horizontal="center" vertical="center"/>
      <protection/>
    </xf>
    <xf numFmtId="0" fontId="4" fillId="0" borderId="0" xfId="44" applyFont="1" applyFill="1" applyAlignment="1">
      <alignment horizontal="left" vertical="center"/>
      <protection/>
    </xf>
    <xf numFmtId="0" fontId="4" fillId="0" borderId="0" xfId="44" applyFont="1" applyFill="1" applyAlignment="1">
      <alignment vertical="center"/>
      <protection/>
    </xf>
    <xf numFmtId="0" fontId="6" fillId="0" borderId="0" xfId="44" applyFont="1" applyFill="1" applyBorder="1" applyAlignment="1">
      <alignment horizontal="left" vertical="center"/>
      <protection/>
    </xf>
    <xf numFmtId="0" fontId="4" fillId="0" borderId="0" xfId="44" applyFont="1" applyFill="1" applyBorder="1" applyAlignment="1">
      <alignment vertical="center"/>
      <protection/>
    </xf>
    <xf numFmtId="0" fontId="4" fillId="35" borderId="0" xfId="44" applyFont="1" applyFill="1" applyBorder="1" applyAlignment="1">
      <alignment vertical="center"/>
      <protection/>
    </xf>
    <xf numFmtId="0" fontId="4" fillId="0" borderId="12" xfId="44" applyFont="1" applyFill="1" applyBorder="1" applyAlignment="1">
      <alignment horizontal="center" vertical="center"/>
      <protection/>
    </xf>
    <xf numFmtId="0" fontId="3" fillId="0" borderId="12" xfId="45" applyFont="1" applyFill="1" applyBorder="1" applyAlignment="1">
      <alignment vertical="center" wrapText="1"/>
      <protection/>
    </xf>
    <xf numFmtId="0" fontId="3" fillId="0" borderId="12" xfId="45" applyFont="1" applyFill="1" applyBorder="1" applyAlignment="1">
      <alignment horizontal="center" vertical="center" wrapText="1"/>
      <protection/>
    </xf>
    <xf numFmtId="0" fontId="6" fillId="33" borderId="12" xfId="44" applyFont="1" applyFill="1" applyBorder="1" applyAlignment="1">
      <alignment horizontal="right" vertical="center"/>
      <protection/>
    </xf>
    <xf numFmtId="0" fontId="6" fillId="33" borderId="12" xfId="44" applyFont="1" applyFill="1" applyBorder="1" applyAlignment="1">
      <alignment horizontal="center" vertical="center"/>
      <protection/>
    </xf>
    <xf numFmtId="0" fontId="44" fillId="0" borderId="19" xfId="54" applyFont="1" applyBorder="1">
      <alignment/>
      <protection/>
    </xf>
    <xf numFmtId="0" fontId="44" fillId="0" borderId="19" xfId="54" applyFont="1" applyBorder="1" applyAlignment="1">
      <alignment horizontal="center"/>
      <protection/>
    </xf>
    <xf numFmtId="4" fontId="44" fillId="0" borderId="19" xfId="54" applyNumberFormat="1" applyFont="1" applyBorder="1" applyAlignment="1">
      <alignment horizontal="center"/>
      <protection/>
    </xf>
    <xf numFmtId="166" fontId="3" fillId="37" borderId="11" xfId="44" applyNumberFormat="1" applyFont="1" applyFill="1" applyBorder="1" applyAlignment="1">
      <alignment horizontal="center"/>
      <protection/>
    </xf>
    <xf numFmtId="166" fontId="4" fillId="37" borderId="18" xfId="44" applyNumberFormat="1" applyFont="1" applyFill="1" applyBorder="1" applyAlignment="1">
      <alignment horizontal="center"/>
      <protection/>
    </xf>
    <xf numFmtId="166" fontId="3" fillId="37" borderId="11" xfId="0" applyNumberFormat="1" applyFont="1" applyFill="1" applyBorder="1" applyAlignment="1">
      <alignment horizontal="center"/>
    </xf>
    <xf numFmtId="0" fontId="3" fillId="37" borderId="11" xfId="0" applyFont="1" applyFill="1" applyBorder="1" applyAlignment="1">
      <alignment/>
    </xf>
    <xf numFmtId="0" fontId="3" fillId="37" borderId="11" xfId="0" applyFont="1" applyFill="1" applyBorder="1" applyAlignment="1">
      <alignment horizontal="center"/>
    </xf>
    <xf numFmtId="4" fontId="3" fillId="37" borderId="11" xfId="0" applyNumberFormat="1" applyFont="1" applyFill="1" applyBorder="1" applyAlignment="1">
      <alignment horizontal="right"/>
    </xf>
    <xf numFmtId="0" fontId="5" fillId="33" borderId="11" xfId="44" applyFont="1" applyFill="1" applyBorder="1" applyAlignment="1">
      <alignment horizontal="center" vertical="center"/>
      <protection/>
    </xf>
    <xf numFmtId="0" fontId="5" fillId="33" borderId="11" xfId="44" applyFont="1" applyFill="1" applyBorder="1" applyAlignment="1">
      <alignment horizontal="left" vertical="center"/>
      <protection/>
    </xf>
    <xf numFmtId="0" fontId="5" fillId="33" borderId="11" xfId="44" applyFont="1" applyFill="1" applyBorder="1" applyAlignment="1">
      <alignment horizontal="left" vertical="center" wrapText="1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59" applyFont="1" applyFill="1" applyBorder="1" applyAlignment="1">
      <alignment horizontal="center" vertical="center"/>
      <protection/>
    </xf>
    <xf numFmtId="0" fontId="5" fillId="36" borderId="20" xfId="0" applyFont="1" applyFill="1" applyBorder="1" applyAlignment="1">
      <alignment horizontal="right"/>
    </xf>
    <xf numFmtId="0" fontId="5" fillId="36" borderId="21" xfId="44" applyFont="1" applyFill="1" applyBorder="1" applyAlignment="1">
      <alignment horizontal="right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36" borderId="22" xfId="44" applyFont="1" applyFill="1" applyBorder="1" applyAlignment="1">
      <alignment horizontal="right"/>
      <protection/>
    </xf>
    <xf numFmtId="0" fontId="6" fillId="0" borderId="11" xfId="44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left" vertical="center" wrapText="1"/>
    </xf>
    <xf numFmtId="0" fontId="5" fillId="36" borderId="23" xfId="44" applyFont="1" applyFill="1" applyBorder="1" applyAlignment="1">
      <alignment horizontal="right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right"/>
    </xf>
    <xf numFmtId="0" fontId="6" fillId="0" borderId="15" xfId="44" applyFont="1" applyFill="1" applyBorder="1" applyAlignment="1">
      <alignment horizontal="center" vertical="center"/>
      <protection/>
    </xf>
    <xf numFmtId="0" fontId="6" fillId="0" borderId="17" xfId="44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6" fillId="0" borderId="16" xfId="59" applyFont="1" applyFill="1" applyBorder="1" applyAlignment="1">
      <alignment horizontal="center" vertical="center" wrapText="1"/>
      <protection/>
    </xf>
    <xf numFmtId="0" fontId="6" fillId="0" borderId="25" xfId="59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6" fillId="0" borderId="16" xfId="44" applyFont="1" applyFill="1" applyBorder="1" applyAlignment="1">
      <alignment horizontal="center" vertical="center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5" fillId="36" borderId="26" xfId="0" applyFont="1" applyFill="1" applyBorder="1" applyAlignment="1">
      <alignment horizontal="right"/>
    </xf>
    <xf numFmtId="0" fontId="5" fillId="34" borderId="27" xfId="44" applyFont="1" applyFill="1" applyBorder="1" applyAlignment="1">
      <alignment horizontal="right"/>
      <protection/>
    </xf>
    <xf numFmtId="0" fontId="6" fillId="0" borderId="25" xfId="44" applyFont="1" applyFill="1" applyBorder="1" applyAlignment="1">
      <alignment horizontal="center" vertical="center"/>
      <protection/>
    </xf>
    <xf numFmtId="0" fontId="5" fillId="36" borderId="24" xfId="44" applyFont="1" applyFill="1" applyBorder="1" applyAlignment="1">
      <alignment horizontal="right" vertical="center"/>
      <protection/>
    </xf>
    <xf numFmtId="0" fontId="5" fillId="0" borderId="11" xfId="44" applyFont="1" applyFill="1" applyBorder="1" applyAlignment="1">
      <alignment horizontal="center" vertical="center"/>
      <protection/>
    </xf>
    <xf numFmtId="0" fontId="5" fillId="0" borderId="11" xfId="44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36" borderId="12" xfId="44" applyFont="1" applyFill="1" applyBorder="1" applyAlignment="1">
      <alignment horizontal="right" vertical="center"/>
      <protection/>
    </xf>
    <xf numFmtId="0" fontId="5" fillId="36" borderId="0" xfId="44" applyFont="1" applyFill="1" applyBorder="1" applyAlignment="1">
      <alignment horizontal="right" vertical="center"/>
      <protection/>
    </xf>
    <xf numFmtId="0" fontId="5" fillId="0" borderId="16" xfId="44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49" fontId="5" fillId="0" borderId="11" xfId="44" applyNumberFormat="1" applyFont="1" applyFill="1" applyBorder="1" applyAlignment="1">
      <alignment horizontal="center" vertical="center" wrapText="1" shrinkToFit="1"/>
      <protection/>
    </xf>
    <xf numFmtId="0" fontId="5" fillId="0" borderId="11" xfId="44" applyFont="1" applyFill="1" applyBorder="1" applyAlignment="1">
      <alignment horizontal="left"/>
      <protection/>
    </xf>
    <xf numFmtId="0" fontId="6" fillId="33" borderId="12" xfId="44" applyFont="1" applyFill="1" applyBorder="1" applyAlignment="1">
      <alignment horizontal="center" vertical="center" wrapText="1"/>
      <protection/>
    </xf>
    <xf numFmtId="3" fontId="6" fillId="33" borderId="12" xfId="44" applyNumberFormat="1" applyFont="1" applyFill="1" applyBorder="1" applyAlignment="1">
      <alignment horizontal="center" vertical="center" wrapText="1"/>
      <protection/>
    </xf>
    <xf numFmtId="169" fontId="6" fillId="33" borderId="12" xfId="44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 wrapText="1"/>
    </xf>
    <xf numFmtId="0" fontId="3" fillId="0" borderId="18" xfId="44" applyFont="1" applyFill="1" applyBorder="1" applyAlignment="1">
      <alignment horizontal="center" vertical="center"/>
      <protection/>
    </xf>
    <xf numFmtId="0" fontId="46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Arkusz1" xfId="55"/>
    <cellStyle name="Obliczenia" xfId="56"/>
    <cellStyle name="Percent" xfId="57"/>
    <cellStyle name="Suma" xfId="58"/>
    <cellStyle name="TableStyleLight1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74</xdr:row>
      <xdr:rowOff>228600</xdr:rowOff>
    </xdr:from>
    <xdr:to>
      <xdr:col>13</xdr:col>
      <xdr:colOff>1647825</xdr:colOff>
      <xdr:row>75</xdr:row>
      <xdr:rowOff>161925</xdr:rowOff>
    </xdr:to>
    <xdr:sp>
      <xdr:nvSpPr>
        <xdr:cNvPr id="1" name="Łącznik prosty ze strzałką 2"/>
        <xdr:cNvSpPr>
          <a:spLocks/>
        </xdr:cNvSpPr>
      </xdr:nvSpPr>
      <xdr:spPr>
        <a:xfrm flipH="1">
          <a:off x="8029575" y="27203400"/>
          <a:ext cx="10391775" cy="238125"/>
        </a:xfrm>
        <a:prstGeom prst="bentConnector3">
          <a:avLst/>
        </a:prstGeom>
        <a:noFill/>
        <a:ln w="648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81</xdr:row>
      <xdr:rowOff>85725</xdr:rowOff>
    </xdr:from>
    <xdr:to>
      <xdr:col>13</xdr:col>
      <xdr:colOff>1647825</xdr:colOff>
      <xdr:row>82</xdr:row>
      <xdr:rowOff>19050</xdr:rowOff>
    </xdr:to>
    <xdr:sp>
      <xdr:nvSpPr>
        <xdr:cNvPr id="2" name="Łącznik prosty ze strzałką 2"/>
        <xdr:cNvSpPr>
          <a:spLocks/>
        </xdr:cNvSpPr>
      </xdr:nvSpPr>
      <xdr:spPr>
        <a:xfrm flipH="1">
          <a:off x="8029575" y="29194125"/>
          <a:ext cx="10391775" cy="238125"/>
        </a:xfrm>
        <a:prstGeom prst="bentConnector3">
          <a:avLst/>
        </a:prstGeom>
        <a:noFill/>
        <a:ln w="648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184</xdr:row>
      <xdr:rowOff>228600</xdr:rowOff>
    </xdr:from>
    <xdr:to>
      <xdr:col>13</xdr:col>
      <xdr:colOff>1638300</xdr:colOff>
      <xdr:row>185</xdr:row>
      <xdr:rowOff>161925</xdr:rowOff>
    </xdr:to>
    <xdr:sp>
      <xdr:nvSpPr>
        <xdr:cNvPr id="3" name="Łącznik prosty ze strzałką 2"/>
        <xdr:cNvSpPr>
          <a:spLocks/>
        </xdr:cNvSpPr>
      </xdr:nvSpPr>
      <xdr:spPr>
        <a:xfrm flipH="1">
          <a:off x="8010525" y="60731400"/>
          <a:ext cx="10401300" cy="238125"/>
        </a:xfrm>
        <a:prstGeom prst="bentConnector3">
          <a:avLst>
            <a:gd name="adj" fmla="val 49995"/>
          </a:avLst>
        </a:prstGeom>
        <a:noFill/>
        <a:ln w="648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180</xdr:row>
      <xdr:rowOff>276225</xdr:rowOff>
    </xdr:from>
    <xdr:to>
      <xdr:col>13</xdr:col>
      <xdr:colOff>1638300</xdr:colOff>
      <xdr:row>181</xdr:row>
      <xdr:rowOff>219075</xdr:rowOff>
    </xdr:to>
    <xdr:sp>
      <xdr:nvSpPr>
        <xdr:cNvPr id="4" name="Łącznik prosty ze strzałką 2"/>
        <xdr:cNvSpPr>
          <a:spLocks/>
        </xdr:cNvSpPr>
      </xdr:nvSpPr>
      <xdr:spPr>
        <a:xfrm flipH="1">
          <a:off x="8010525" y="59559825"/>
          <a:ext cx="10401300" cy="247650"/>
        </a:xfrm>
        <a:prstGeom prst="bentConnector3">
          <a:avLst>
            <a:gd name="adj" fmla="val 49995"/>
          </a:avLst>
        </a:prstGeom>
        <a:noFill/>
        <a:ln w="648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180</xdr:row>
      <xdr:rowOff>276225</xdr:rowOff>
    </xdr:from>
    <xdr:to>
      <xdr:col>13</xdr:col>
      <xdr:colOff>1638300</xdr:colOff>
      <xdr:row>181</xdr:row>
      <xdr:rowOff>219075</xdr:rowOff>
    </xdr:to>
    <xdr:sp>
      <xdr:nvSpPr>
        <xdr:cNvPr id="5" name="Łącznik prosty ze strzałką 2"/>
        <xdr:cNvSpPr>
          <a:spLocks/>
        </xdr:cNvSpPr>
      </xdr:nvSpPr>
      <xdr:spPr>
        <a:xfrm flipH="1">
          <a:off x="8010525" y="59559825"/>
          <a:ext cx="10401300" cy="247650"/>
        </a:xfrm>
        <a:prstGeom prst="bentConnector3">
          <a:avLst>
            <a:gd name="adj" fmla="val 49995"/>
          </a:avLst>
        </a:prstGeom>
        <a:noFill/>
        <a:ln w="648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8515625" style="1" customWidth="1"/>
    <col min="2" max="2" width="24.28125" style="1" customWidth="1"/>
    <col min="3" max="3" width="29.28125" style="1" customWidth="1"/>
    <col min="4" max="4" width="16.28125" style="1" customWidth="1"/>
    <col min="5" max="5" width="17.28125" style="1" customWidth="1"/>
    <col min="6" max="6" width="14.8515625" style="1" customWidth="1"/>
    <col min="7" max="7" width="39.8515625" style="2" customWidth="1"/>
    <col min="8" max="8" width="15.7109375" style="1" customWidth="1"/>
    <col min="9" max="9" width="16.421875" style="1" customWidth="1"/>
    <col min="10" max="10" width="34.00390625" style="1" customWidth="1"/>
    <col min="11" max="244" width="9.140625" style="3" customWidth="1"/>
    <col min="245" max="16384" width="9.140625" style="4" customWidth="1"/>
  </cols>
  <sheetData>
    <row r="1" spans="1:7" s="7" customFormat="1" ht="30" customHeight="1">
      <c r="A1" s="5"/>
      <c r="B1" s="5" t="s">
        <v>0</v>
      </c>
      <c r="C1" s="5"/>
      <c r="D1" s="5"/>
      <c r="E1" s="5"/>
      <c r="F1" s="5"/>
      <c r="G1" s="6"/>
    </row>
    <row r="2" spans="1:11" s="11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  <c r="J2" s="10" t="s">
        <v>10</v>
      </c>
      <c r="K2" s="4"/>
    </row>
    <row r="3" spans="1:10" s="7" customFormat="1" ht="30" customHeight="1">
      <c r="A3" s="12">
        <v>1</v>
      </c>
      <c r="B3" s="13" t="s">
        <v>11</v>
      </c>
      <c r="C3" s="14" t="s">
        <v>12</v>
      </c>
      <c r="D3" s="15" t="s">
        <v>13</v>
      </c>
      <c r="E3" s="16" t="s">
        <v>14</v>
      </c>
      <c r="F3" s="15" t="s">
        <v>15</v>
      </c>
      <c r="G3" s="17" t="s">
        <v>16</v>
      </c>
      <c r="H3" s="12">
        <v>32</v>
      </c>
      <c r="I3" s="12">
        <v>0</v>
      </c>
      <c r="J3" s="18" t="s">
        <v>17</v>
      </c>
    </row>
    <row r="4" spans="1:10" s="7" customFormat="1" ht="30" customHeight="1">
      <c r="A4" s="12">
        <v>2</v>
      </c>
      <c r="B4" s="19" t="s">
        <v>18</v>
      </c>
      <c r="C4" s="19" t="s">
        <v>12</v>
      </c>
      <c r="D4" s="20" t="s">
        <v>19</v>
      </c>
      <c r="E4" s="20" t="s">
        <v>20</v>
      </c>
      <c r="F4" s="20" t="s">
        <v>21</v>
      </c>
      <c r="G4" s="20" t="s">
        <v>22</v>
      </c>
      <c r="H4" s="20">
        <v>6</v>
      </c>
      <c r="I4" s="20"/>
      <c r="J4" s="20"/>
    </row>
    <row r="5" spans="1:10" s="7" customFormat="1" ht="30" customHeight="1">
      <c r="A5" s="12">
        <v>3</v>
      </c>
      <c r="B5" s="19" t="s">
        <v>23</v>
      </c>
      <c r="C5" s="19" t="s">
        <v>12</v>
      </c>
      <c r="D5" s="20" t="s">
        <v>24</v>
      </c>
      <c r="E5" s="20" t="s">
        <v>25</v>
      </c>
      <c r="F5" s="20" t="s">
        <v>26</v>
      </c>
      <c r="G5" s="20" t="s">
        <v>27</v>
      </c>
      <c r="H5" s="20">
        <v>3</v>
      </c>
      <c r="I5" s="20"/>
      <c r="J5" s="20"/>
    </row>
    <row r="6" spans="1:10" s="7" customFormat="1" ht="30" customHeight="1">
      <c r="A6" s="12">
        <v>4</v>
      </c>
      <c r="B6" s="21" t="s">
        <v>28</v>
      </c>
      <c r="C6" s="21" t="s">
        <v>29</v>
      </c>
      <c r="D6" s="22">
        <v>5741856837</v>
      </c>
      <c r="E6" s="22" t="s">
        <v>30</v>
      </c>
      <c r="F6" s="22" t="s">
        <v>31</v>
      </c>
      <c r="G6" s="23" t="s">
        <v>32</v>
      </c>
      <c r="H6" s="23" t="s">
        <v>33</v>
      </c>
      <c r="I6" s="24">
        <v>108</v>
      </c>
      <c r="J6" s="25"/>
    </row>
    <row r="7" spans="1:256" s="28" customFormat="1" ht="30" customHeight="1">
      <c r="A7" s="12">
        <v>5</v>
      </c>
      <c r="B7" s="26" t="s">
        <v>34</v>
      </c>
      <c r="C7" s="27" t="s">
        <v>35</v>
      </c>
      <c r="D7" s="15">
        <v>5742056323</v>
      </c>
      <c r="E7" s="15">
        <v>243299344</v>
      </c>
      <c r="F7" s="15" t="s">
        <v>36</v>
      </c>
      <c r="G7" s="17" t="s">
        <v>37</v>
      </c>
      <c r="H7" s="12">
        <v>41</v>
      </c>
      <c r="I7" s="12">
        <v>298</v>
      </c>
      <c r="J7" s="18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28" customFormat="1" ht="30" customHeight="1">
      <c r="A8" s="12">
        <v>6</v>
      </c>
      <c r="B8" s="21" t="s">
        <v>38</v>
      </c>
      <c r="C8" s="21" t="s">
        <v>39</v>
      </c>
      <c r="D8" s="22" t="s">
        <v>40</v>
      </c>
      <c r="E8" s="22" t="s">
        <v>41</v>
      </c>
      <c r="F8" s="22" t="s">
        <v>42</v>
      </c>
      <c r="G8" s="23" t="s">
        <v>32</v>
      </c>
      <c r="H8" s="23" t="s">
        <v>43</v>
      </c>
      <c r="I8" s="24">
        <v>41</v>
      </c>
      <c r="J8" s="25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28" customFormat="1" ht="30" customHeight="1">
      <c r="A9" s="12">
        <v>7</v>
      </c>
      <c r="B9" s="19" t="s">
        <v>44</v>
      </c>
      <c r="C9" s="19" t="s">
        <v>45</v>
      </c>
      <c r="D9" s="20" t="s">
        <v>46</v>
      </c>
      <c r="E9" s="20">
        <v>240246790</v>
      </c>
      <c r="F9" s="20" t="s">
        <v>47</v>
      </c>
      <c r="G9" s="2" t="s">
        <v>48</v>
      </c>
      <c r="H9" s="20">
        <v>5</v>
      </c>
      <c r="I9" s="20"/>
      <c r="J9" s="20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s="28" customFormat="1" ht="30" customHeight="1">
      <c r="A10" s="12">
        <v>8</v>
      </c>
      <c r="B10" s="21" t="s">
        <v>49</v>
      </c>
      <c r="C10" s="21" t="s">
        <v>50</v>
      </c>
      <c r="D10" s="22">
        <v>5741856820</v>
      </c>
      <c r="E10" s="22">
        <v>150033210</v>
      </c>
      <c r="F10" s="22" t="s">
        <v>51</v>
      </c>
      <c r="G10" s="23" t="s">
        <v>52</v>
      </c>
      <c r="H10" s="23" t="s">
        <v>53</v>
      </c>
      <c r="I10" s="24">
        <v>72</v>
      </c>
      <c r="J10" s="25" t="s">
        <v>54</v>
      </c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3" ht="12.75">
      <c r="G13"/>
    </row>
    <row r="19" ht="11.25">
      <c r="E19" s="30"/>
    </row>
  </sheetData>
  <sheetProtection selectLockedCells="1" selectUnlockedCells="1"/>
  <printOptions horizontalCentered="1"/>
  <pageMargins left="0" right="0" top="0.9055555555555556" bottom="0.9055555555555556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2">
      <selection activeCell="M5" sqref="M5"/>
    </sheetView>
  </sheetViews>
  <sheetFormatPr defaultColWidth="8.7109375" defaultRowHeight="12.75"/>
  <cols>
    <col min="1" max="1" width="18.57421875" style="31" customWidth="1"/>
    <col min="2" max="2" width="25.421875" style="32" customWidth="1"/>
    <col min="3" max="3" width="14.421875" style="32" customWidth="1"/>
    <col min="4" max="4" width="11.140625" style="32" customWidth="1"/>
    <col min="5" max="5" width="12.00390625" style="31" customWidth="1"/>
    <col min="6" max="16384" width="8.7109375" style="31" customWidth="1"/>
  </cols>
  <sheetData>
    <row r="1" spans="1:4" s="32" customFormat="1" ht="11.25">
      <c r="A1" s="33" t="s">
        <v>55</v>
      </c>
      <c r="B1" s="33"/>
      <c r="C1" s="33"/>
      <c r="D1" s="34"/>
    </row>
    <row r="2" spans="1:5" ht="20.25" customHeight="1">
      <c r="A2" s="227" t="s">
        <v>56</v>
      </c>
      <c r="B2" s="228" t="s">
        <v>57</v>
      </c>
      <c r="C2" s="229" t="s">
        <v>58</v>
      </c>
      <c r="D2" s="230" t="s">
        <v>59</v>
      </c>
      <c r="E2" s="230"/>
    </row>
    <row r="3" spans="1:5" ht="22.5">
      <c r="A3" s="227"/>
      <c r="B3" s="228"/>
      <c r="C3" s="229"/>
      <c r="D3" s="35" t="s">
        <v>60</v>
      </c>
      <c r="E3" s="37" t="s">
        <v>61</v>
      </c>
    </row>
    <row r="4" spans="1:5" s="41" customFormat="1" ht="11.25">
      <c r="A4" s="38" t="s">
        <v>62</v>
      </c>
      <c r="B4" s="39" t="s">
        <v>63</v>
      </c>
      <c r="C4" s="40">
        <v>384</v>
      </c>
      <c r="D4" s="38"/>
      <c r="E4" s="38">
        <v>384</v>
      </c>
    </row>
    <row r="5" spans="1:5" s="41" customFormat="1" ht="24" customHeight="1">
      <c r="A5" s="38" t="s">
        <v>64</v>
      </c>
      <c r="B5" s="39" t="s">
        <v>65</v>
      </c>
      <c r="C5" s="40">
        <v>525</v>
      </c>
      <c r="D5" s="38"/>
      <c r="E5" s="38">
        <v>525</v>
      </c>
    </row>
    <row r="6" spans="1:5" s="41" customFormat="1" ht="11.25">
      <c r="A6" s="38" t="s">
        <v>66</v>
      </c>
      <c r="B6" s="39" t="s">
        <v>67</v>
      </c>
      <c r="C6" s="40">
        <v>443</v>
      </c>
      <c r="D6" s="38"/>
      <c r="E6" s="38">
        <v>443</v>
      </c>
    </row>
    <row r="7" spans="1:5" s="41" customFormat="1" ht="11.25">
      <c r="A7" s="38" t="s">
        <v>68</v>
      </c>
      <c r="B7" s="39" t="s">
        <v>69</v>
      </c>
      <c r="C7" s="40">
        <v>508</v>
      </c>
      <c r="D7" s="38"/>
      <c r="E7" s="38">
        <v>508</v>
      </c>
    </row>
    <row r="8" spans="1:5" s="41" customFormat="1" ht="11.25">
      <c r="A8" s="38" t="s">
        <v>70</v>
      </c>
      <c r="B8" s="39" t="s">
        <v>71</v>
      </c>
      <c r="C8" s="40">
        <v>341</v>
      </c>
      <c r="D8" s="38"/>
      <c r="E8" s="38">
        <v>341</v>
      </c>
    </row>
    <row r="9" spans="1:5" s="41" customFormat="1" ht="11.25">
      <c r="A9" s="38" t="s">
        <v>72</v>
      </c>
      <c r="B9" s="39" t="s">
        <v>73</v>
      </c>
      <c r="C9" s="40">
        <v>223</v>
      </c>
      <c r="D9" s="38">
        <v>223</v>
      </c>
      <c r="E9" s="38"/>
    </row>
    <row r="10" spans="1:5" s="41" customFormat="1" ht="11.25">
      <c r="A10" s="38" t="s">
        <v>74</v>
      </c>
      <c r="B10" s="39" t="s">
        <v>75</v>
      </c>
      <c r="C10" s="40">
        <v>1858</v>
      </c>
      <c r="D10" s="38"/>
      <c r="E10" s="38">
        <v>1858</v>
      </c>
    </row>
    <row r="11" spans="1:5" s="41" customFormat="1" ht="11.25">
      <c r="A11" s="38" t="s">
        <v>76</v>
      </c>
      <c r="B11" s="39" t="s">
        <v>77</v>
      </c>
      <c r="C11" s="40">
        <v>1093</v>
      </c>
      <c r="D11" s="38"/>
      <c r="E11" s="38">
        <v>1093</v>
      </c>
    </row>
    <row r="12" spans="1:5" s="41" customFormat="1" ht="11.25">
      <c r="A12" s="38" t="s">
        <v>78</v>
      </c>
      <c r="B12" s="39" t="s">
        <v>79</v>
      </c>
      <c r="C12" s="40">
        <v>1715</v>
      </c>
      <c r="D12" s="38"/>
      <c r="E12" s="38">
        <v>1715</v>
      </c>
    </row>
    <row r="13" spans="1:5" s="41" customFormat="1" ht="11.25">
      <c r="A13" s="38" t="s">
        <v>80</v>
      </c>
      <c r="B13" s="39" t="s">
        <v>81</v>
      </c>
      <c r="C13" s="40">
        <v>1425</v>
      </c>
      <c r="D13" s="38"/>
      <c r="E13" s="38">
        <v>1425</v>
      </c>
    </row>
    <row r="14" spans="1:5" s="41" customFormat="1" ht="11.25">
      <c r="A14" s="38" t="s">
        <v>82</v>
      </c>
      <c r="B14" s="39" t="s">
        <v>83</v>
      </c>
      <c r="C14" s="40">
        <v>1344</v>
      </c>
      <c r="D14" s="38"/>
      <c r="E14" s="38">
        <v>1344</v>
      </c>
    </row>
    <row r="15" spans="1:5" s="41" customFormat="1" ht="11.25">
      <c r="A15" s="38" t="s">
        <v>84</v>
      </c>
      <c r="B15" s="39" t="s">
        <v>85</v>
      </c>
      <c r="C15" s="40">
        <v>192</v>
      </c>
      <c r="D15" s="38">
        <v>192</v>
      </c>
      <c r="E15" s="38"/>
    </row>
    <row r="16" spans="1:5" s="41" customFormat="1" ht="11.25">
      <c r="A16" s="38" t="s">
        <v>86</v>
      </c>
      <c r="B16" s="39" t="s">
        <v>87</v>
      </c>
      <c r="C16" s="40">
        <v>1391</v>
      </c>
      <c r="D16" s="38">
        <v>1391</v>
      </c>
      <c r="E16" s="38"/>
    </row>
    <row r="17" spans="1:5" s="41" customFormat="1" ht="11.25">
      <c r="A17" s="38" t="s">
        <v>88</v>
      </c>
      <c r="B17" s="39" t="s">
        <v>89</v>
      </c>
      <c r="C17" s="40">
        <f>1421</f>
        <v>1421</v>
      </c>
      <c r="D17" s="38"/>
      <c r="E17" s="38">
        <v>1421</v>
      </c>
    </row>
    <row r="18" spans="1:5" s="41" customFormat="1" ht="11.25">
      <c r="A18" s="38" t="s">
        <v>90</v>
      </c>
      <c r="B18" s="39" t="s">
        <v>89</v>
      </c>
      <c r="C18" s="40">
        <v>413</v>
      </c>
      <c r="D18" s="38"/>
      <c r="E18" s="38">
        <v>413</v>
      </c>
    </row>
    <row r="19" spans="1:5" s="41" customFormat="1" ht="11.25">
      <c r="A19" s="38" t="s">
        <v>91</v>
      </c>
      <c r="B19" s="39" t="s">
        <v>92</v>
      </c>
      <c r="C19" s="40">
        <v>398</v>
      </c>
      <c r="D19" s="38">
        <v>398</v>
      </c>
      <c r="E19" s="38"/>
    </row>
    <row r="20" spans="1:5" s="41" customFormat="1" ht="11.25">
      <c r="A20" s="38" t="s">
        <v>93</v>
      </c>
      <c r="B20" s="39" t="s">
        <v>94</v>
      </c>
      <c r="C20" s="40">
        <v>1763</v>
      </c>
      <c r="D20" s="38">
        <v>783</v>
      </c>
      <c r="E20" s="38">
        <v>980</v>
      </c>
    </row>
    <row r="21" spans="1:5" s="41" customFormat="1" ht="11.25">
      <c r="A21" s="38" t="s">
        <v>95</v>
      </c>
      <c r="B21" s="39" t="s">
        <v>96</v>
      </c>
      <c r="C21" s="40">
        <v>348</v>
      </c>
      <c r="D21" s="38"/>
      <c r="E21" s="38">
        <v>348</v>
      </c>
    </row>
    <row r="22" spans="1:5" s="41" customFormat="1" ht="11.25">
      <c r="A22" s="38" t="s">
        <v>97</v>
      </c>
      <c r="B22" s="39" t="s">
        <v>98</v>
      </c>
      <c r="C22" s="40">
        <v>2198</v>
      </c>
      <c r="D22" s="38"/>
      <c r="E22" s="38">
        <v>2198</v>
      </c>
    </row>
    <row r="23" spans="1:5" s="41" customFormat="1" ht="11.25">
      <c r="A23" s="38" t="s">
        <v>99</v>
      </c>
      <c r="B23" s="39" t="s">
        <v>100</v>
      </c>
      <c r="C23" s="40">
        <v>315</v>
      </c>
      <c r="D23" s="38">
        <v>315</v>
      </c>
      <c r="E23" s="38"/>
    </row>
    <row r="24" spans="1:5" s="41" customFormat="1" ht="11.25">
      <c r="A24" s="38" t="s">
        <v>101</v>
      </c>
      <c r="B24" s="39" t="s">
        <v>102</v>
      </c>
      <c r="C24" s="40">
        <v>755</v>
      </c>
      <c r="D24" s="38">
        <v>755</v>
      </c>
      <c r="E24" s="38"/>
    </row>
    <row r="25" spans="1:5" s="41" customFormat="1" ht="11.25">
      <c r="A25" s="38" t="s">
        <v>103</v>
      </c>
      <c r="B25" s="39" t="s">
        <v>104</v>
      </c>
      <c r="C25" s="40">
        <v>778</v>
      </c>
      <c r="D25" s="38"/>
      <c r="E25" s="38">
        <v>778</v>
      </c>
    </row>
    <row r="26" spans="1:5" s="41" customFormat="1" ht="11.25">
      <c r="A26" s="38" t="s">
        <v>105</v>
      </c>
      <c r="B26" s="39" t="s">
        <v>106</v>
      </c>
      <c r="C26" s="40">
        <v>1281</v>
      </c>
      <c r="D26" s="38">
        <v>451</v>
      </c>
      <c r="E26" s="38">
        <v>830</v>
      </c>
    </row>
    <row r="27" spans="1:5" s="41" customFormat="1" ht="11.25">
      <c r="A27" s="38" t="s">
        <v>107</v>
      </c>
      <c r="B27" s="39" t="s">
        <v>108</v>
      </c>
      <c r="C27" s="40">
        <v>3225</v>
      </c>
      <c r="D27" s="38"/>
      <c r="E27" s="38">
        <v>3225</v>
      </c>
    </row>
    <row r="28" spans="1:5" s="41" customFormat="1" ht="11.25">
      <c r="A28" s="38" t="s">
        <v>109</v>
      </c>
      <c r="B28" s="39" t="s">
        <v>110</v>
      </c>
      <c r="C28" s="40">
        <v>358</v>
      </c>
      <c r="D28" s="38">
        <v>358</v>
      </c>
      <c r="E28" s="38"/>
    </row>
    <row r="29" spans="1:5" s="41" customFormat="1" ht="11.25">
      <c r="A29" s="38" t="s">
        <v>111</v>
      </c>
      <c r="B29" s="39" t="s">
        <v>112</v>
      </c>
      <c r="C29" s="40">
        <v>1803</v>
      </c>
      <c r="D29" s="38"/>
      <c r="E29" s="38">
        <v>1803</v>
      </c>
    </row>
    <row r="30" spans="1:5" s="41" customFormat="1" ht="11.25">
      <c r="A30" s="38" t="s">
        <v>113</v>
      </c>
      <c r="B30" s="39" t="s">
        <v>114</v>
      </c>
      <c r="C30" s="40">
        <v>2478</v>
      </c>
      <c r="D30" s="38"/>
      <c r="E30" s="38">
        <v>2478</v>
      </c>
    </row>
    <row r="31" spans="1:5" s="41" customFormat="1" ht="11.25">
      <c r="A31" s="38" t="s">
        <v>115</v>
      </c>
      <c r="B31" s="39" t="s">
        <v>116</v>
      </c>
      <c r="C31" s="40">
        <v>713</v>
      </c>
      <c r="D31" s="38">
        <v>713</v>
      </c>
      <c r="E31" s="38"/>
    </row>
    <row r="32" spans="1:5" s="41" customFormat="1" ht="11.25">
      <c r="A32" s="38" t="s">
        <v>117</v>
      </c>
      <c r="B32" s="39" t="s">
        <v>116</v>
      </c>
      <c r="C32" s="40">
        <v>832</v>
      </c>
      <c r="D32" s="38"/>
      <c r="E32" s="38">
        <v>832</v>
      </c>
    </row>
    <row r="33" spans="1:5" s="41" customFormat="1" ht="11.25">
      <c r="A33" s="38" t="s">
        <v>118</v>
      </c>
      <c r="B33" s="39" t="s">
        <v>116</v>
      </c>
      <c r="C33" s="40">
        <v>332</v>
      </c>
      <c r="D33" s="38">
        <v>332</v>
      </c>
      <c r="E33" s="38"/>
    </row>
    <row r="34" spans="1:5" s="41" customFormat="1" ht="11.25">
      <c r="A34" s="38" t="s">
        <v>119</v>
      </c>
      <c r="B34" s="39" t="s">
        <v>120</v>
      </c>
      <c r="C34" s="40">
        <v>433</v>
      </c>
      <c r="D34" s="38">
        <v>433</v>
      </c>
      <c r="E34" s="38"/>
    </row>
    <row r="35" spans="1:5" s="41" customFormat="1" ht="11.25">
      <c r="A35" s="38" t="s">
        <v>121</v>
      </c>
      <c r="B35" s="39" t="s">
        <v>122</v>
      </c>
      <c r="C35" s="40">
        <v>1048</v>
      </c>
      <c r="D35" s="38"/>
      <c r="E35" s="38">
        <v>1048</v>
      </c>
    </row>
    <row r="36" spans="1:5" s="41" customFormat="1" ht="11.25">
      <c r="A36" s="38" t="s">
        <v>123</v>
      </c>
      <c r="B36" s="39" t="s">
        <v>124</v>
      </c>
      <c r="C36" s="40">
        <v>1271</v>
      </c>
      <c r="D36" s="38"/>
      <c r="E36" s="38">
        <v>1271</v>
      </c>
    </row>
    <row r="37" spans="1:5" s="41" customFormat="1" ht="11.25">
      <c r="A37" s="38" t="s">
        <v>125</v>
      </c>
      <c r="B37" s="39" t="s">
        <v>126</v>
      </c>
      <c r="C37" s="40">
        <v>420</v>
      </c>
      <c r="D37" s="38"/>
      <c r="E37" s="38">
        <v>420</v>
      </c>
    </row>
    <row r="38" spans="1:5" s="41" customFormat="1" ht="11.25">
      <c r="A38" s="38" t="s">
        <v>127</v>
      </c>
      <c r="B38" s="39" t="s">
        <v>128</v>
      </c>
      <c r="C38" s="40">
        <v>2240</v>
      </c>
      <c r="D38" s="38"/>
      <c r="E38" s="38">
        <v>2240</v>
      </c>
    </row>
    <row r="39" spans="1:5" s="41" customFormat="1" ht="11.25">
      <c r="A39" s="38" t="s">
        <v>129</v>
      </c>
      <c r="B39" s="39" t="s">
        <v>130</v>
      </c>
      <c r="C39" s="40">
        <v>1272</v>
      </c>
      <c r="D39" s="38">
        <v>1272</v>
      </c>
      <c r="E39" s="38"/>
    </row>
    <row r="40" spans="1:5" s="41" customFormat="1" ht="11.25">
      <c r="A40" s="38" t="s">
        <v>131</v>
      </c>
      <c r="B40" s="39" t="s">
        <v>132</v>
      </c>
      <c r="C40" s="40">
        <v>483</v>
      </c>
      <c r="D40" s="38"/>
      <c r="E40" s="38">
        <v>483</v>
      </c>
    </row>
    <row r="41" spans="1:5" s="41" customFormat="1" ht="11.25">
      <c r="A41" s="38" t="s">
        <v>133</v>
      </c>
      <c r="B41" s="39" t="s">
        <v>134</v>
      </c>
      <c r="C41" s="40">
        <v>252</v>
      </c>
      <c r="D41" s="38"/>
      <c r="E41" s="38">
        <v>252</v>
      </c>
    </row>
    <row r="42" spans="1:5" s="41" customFormat="1" ht="11.25">
      <c r="A42" s="38" t="s">
        <v>135</v>
      </c>
      <c r="B42" s="39" t="s">
        <v>136</v>
      </c>
      <c r="C42" s="40">
        <v>768</v>
      </c>
      <c r="D42" s="38"/>
      <c r="E42" s="38">
        <v>768</v>
      </c>
    </row>
    <row r="43" spans="1:5" s="41" customFormat="1" ht="11.25">
      <c r="A43" s="38" t="s">
        <v>137</v>
      </c>
      <c r="B43" s="39" t="s">
        <v>136</v>
      </c>
      <c r="C43" s="40">
        <v>440</v>
      </c>
      <c r="D43" s="38">
        <v>440</v>
      </c>
      <c r="E43" s="38"/>
    </row>
    <row r="44" spans="1:5" s="41" customFormat="1" ht="11.25">
      <c r="A44" s="38" t="s">
        <v>138</v>
      </c>
      <c r="B44" s="39" t="s">
        <v>136</v>
      </c>
      <c r="C44" s="40">
        <v>279</v>
      </c>
      <c r="D44" s="38"/>
      <c r="E44" s="38">
        <v>279</v>
      </c>
    </row>
    <row r="45" spans="1:5" s="41" customFormat="1" ht="11.25">
      <c r="A45" s="38" t="s">
        <v>139</v>
      </c>
      <c r="B45" s="39" t="s">
        <v>140</v>
      </c>
      <c r="C45" s="40">
        <v>635</v>
      </c>
      <c r="D45" s="38"/>
      <c r="E45" s="38">
        <v>635</v>
      </c>
    </row>
    <row r="46" spans="1:5" s="41" customFormat="1" ht="11.25">
      <c r="A46" s="38" t="s">
        <v>141</v>
      </c>
      <c r="B46" s="39" t="s">
        <v>142</v>
      </c>
      <c r="C46" s="40">
        <v>234</v>
      </c>
      <c r="D46" s="38"/>
      <c r="E46" s="38">
        <v>234</v>
      </c>
    </row>
    <row r="47" spans="1:5" s="41" customFormat="1" ht="11.25">
      <c r="A47" s="38" t="s">
        <v>143</v>
      </c>
      <c r="B47" s="39" t="s">
        <v>144</v>
      </c>
      <c r="C47" s="40">
        <v>443</v>
      </c>
      <c r="D47" s="38"/>
      <c r="E47" s="38">
        <v>443</v>
      </c>
    </row>
    <row r="48" spans="1:5" s="41" customFormat="1" ht="11.25">
      <c r="A48" s="42"/>
      <c r="B48" s="43" t="s">
        <v>145</v>
      </c>
      <c r="C48" s="44">
        <f>SUM(C4:C47)</f>
        <v>41071</v>
      </c>
      <c r="D48" s="43">
        <f>SUM(D4:D47)</f>
        <v>8056</v>
      </c>
      <c r="E48" s="43">
        <f>SUM(E4:E47)</f>
        <v>33015</v>
      </c>
    </row>
  </sheetData>
  <sheetProtection selectLockedCells="1" selectUnlockedCells="1"/>
  <mergeCells count="4">
    <mergeCell ref="A2:A3"/>
    <mergeCell ref="B2:B3"/>
    <mergeCell ref="C2:C3"/>
    <mergeCell ref="D2:E2"/>
  </mergeCells>
  <printOptions horizontalCentered="1"/>
  <pageMargins left="0.37430555555555556" right="0.24930555555555556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2">
      <selection activeCell="D11" sqref="D4:D11"/>
    </sheetView>
  </sheetViews>
  <sheetFormatPr defaultColWidth="9.00390625" defaultRowHeight="18.75" customHeight="1"/>
  <cols>
    <col min="1" max="1" width="5.421875" style="45" customWidth="1"/>
    <col min="2" max="2" width="42.421875" style="46" customWidth="1"/>
    <col min="3" max="3" width="19.00390625" style="47" customWidth="1"/>
    <col min="4" max="4" width="17.8515625" style="47" customWidth="1"/>
    <col min="5" max="5" width="30.8515625" style="47" customWidth="1"/>
    <col min="6" max="7" width="17.57421875" style="47" customWidth="1"/>
    <col min="8" max="17" width="9.00390625" style="47" customWidth="1"/>
    <col min="18" max="16384" width="9.00390625" style="48" customWidth="1"/>
  </cols>
  <sheetData>
    <row r="1" spans="1:17" s="52" customFormat="1" ht="12.75" customHeight="1">
      <c r="A1" s="49"/>
      <c r="B1" s="49" t="s">
        <v>146</v>
      </c>
      <c r="C1" s="50"/>
      <c r="D1" s="50"/>
      <c r="E1" s="50"/>
      <c r="F1" s="50"/>
      <c r="G1" s="50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53" customFormat="1" ht="12.75" customHeight="1">
      <c r="A2" s="49"/>
      <c r="B2" s="49"/>
      <c r="C2" s="50"/>
      <c r="D2" s="50"/>
      <c r="E2" s="50"/>
      <c r="F2" s="50"/>
      <c r="G2" s="50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7" ht="118.5" customHeight="1">
      <c r="A3" s="54" t="s">
        <v>147</v>
      </c>
      <c r="B3" s="55" t="s">
        <v>148</v>
      </c>
      <c r="C3" s="56" t="s">
        <v>149</v>
      </c>
      <c r="D3" s="57" t="s">
        <v>150</v>
      </c>
      <c r="E3" s="57" t="s">
        <v>151</v>
      </c>
      <c r="F3" s="57" t="s">
        <v>152</v>
      </c>
      <c r="G3" s="57" t="s">
        <v>153</v>
      </c>
    </row>
    <row r="4" spans="1:17" s="53" customFormat="1" ht="22.5" customHeight="1">
      <c r="A4" s="58">
        <v>1</v>
      </c>
      <c r="B4" s="59" t="s">
        <v>11</v>
      </c>
      <c r="C4" s="60">
        <v>7194179</v>
      </c>
      <c r="D4" s="61">
        <v>1527180</v>
      </c>
      <c r="E4" s="62">
        <v>273713</v>
      </c>
      <c r="F4" s="63">
        <v>175000</v>
      </c>
      <c r="G4" s="64">
        <v>0</v>
      </c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s="53" customFormat="1" ht="26.25" customHeight="1">
      <c r="A5" s="58">
        <v>2</v>
      </c>
      <c r="B5" s="20" t="s">
        <v>18</v>
      </c>
      <c r="C5" s="65">
        <v>0</v>
      </c>
      <c r="D5" s="65">
        <v>0</v>
      </c>
      <c r="E5" s="64">
        <v>3700</v>
      </c>
      <c r="F5" s="64">
        <v>10000</v>
      </c>
      <c r="G5" s="64">
        <v>0</v>
      </c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7" s="51" customFormat="1" ht="22.5" customHeight="1">
      <c r="A6" s="58">
        <v>3</v>
      </c>
      <c r="B6" s="20" t="s">
        <v>23</v>
      </c>
      <c r="C6" s="65">
        <v>0</v>
      </c>
      <c r="D6" s="65">
        <v>0</v>
      </c>
      <c r="E6" s="64">
        <v>0</v>
      </c>
      <c r="F6" s="64">
        <v>15000</v>
      </c>
      <c r="G6" s="64">
        <v>316414</v>
      </c>
    </row>
    <row r="7" spans="1:17" s="53" customFormat="1" ht="21.75" customHeight="1">
      <c r="A7" s="58">
        <v>4</v>
      </c>
      <c r="B7" s="19" t="s">
        <v>28</v>
      </c>
      <c r="C7" s="60">
        <v>1189477.11</v>
      </c>
      <c r="D7" s="65">
        <v>0</v>
      </c>
      <c r="E7" s="66">
        <v>5687</v>
      </c>
      <c r="F7" s="64">
        <v>5000</v>
      </c>
      <c r="G7" s="64">
        <v>9404</v>
      </c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s="53" customFormat="1" ht="18.75" customHeight="1">
      <c r="A8" s="58">
        <v>5</v>
      </c>
      <c r="B8" s="20" t="s">
        <v>34</v>
      </c>
      <c r="C8" s="65">
        <v>613639</v>
      </c>
      <c r="D8" s="60">
        <v>7833</v>
      </c>
      <c r="E8" s="63">
        <v>4500</v>
      </c>
      <c r="F8" s="63">
        <v>5000</v>
      </c>
      <c r="G8" s="63">
        <v>27469</v>
      </c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s="53" customFormat="1" ht="23.25" customHeight="1">
      <c r="A9" s="58">
        <v>6</v>
      </c>
      <c r="B9" s="20" t="s">
        <v>154</v>
      </c>
      <c r="C9" s="60">
        <v>219792</v>
      </c>
      <c r="D9" s="60">
        <v>18655</v>
      </c>
      <c r="E9" s="64">
        <v>0</v>
      </c>
      <c r="F9" s="63">
        <v>2500</v>
      </c>
      <c r="G9" s="63">
        <v>10369</v>
      </c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s="53" customFormat="1" ht="39" customHeight="1">
      <c r="A10" s="58">
        <v>7</v>
      </c>
      <c r="B10" s="20" t="s">
        <v>155</v>
      </c>
      <c r="C10" s="65">
        <v>826292.3</v>
      </c>
      <c r="D10" s="65">
        <v>0</v>
      </c>
      <c r="E10" s="64">
        <v>53118.64</v>
      </c>
      <c r="F10" s="63">
        <v>20000</v>
      </c>
      <c r="G10" s="64">
        <v>0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s="53" customFormat="1" ht="27" customHeight="1">
      <c r="A11" s="58">
        <v>8</v>
      </c>
      <c r="B11" s="20" t="s">
        <v>156</v>
      </c>
      <c r="C11" s="60">
        <v>556200</v>
      </c>
      <c r="D11" s="65">
        <v>0</v>
      </c>
      <c r="E11" s="62">
        <v>85000</v>
      </c>
      <c r="F11" s="62">
        <v>50000</v>
      </c>
      <c r="G11" s="64">
        <v>0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s="53" customFormat="1" ht="24.75" customHeight="1">
      <c r="A12" s="52"/>
      <c r="B12" s="67" t="s">
        <v>157</v>
      </c>
      <c r="C12" s="68">
        <f>SUM(C4:C11)</f>
        <v>10599579.41</v>
      </c>
      <c r="D12" s="68">
        <f>SUM(D4:D11)</f>
        <v>1553668</v>
      </c>
      <c r="E12" s="69">
        <f>SUM(E4:E11)</f>
        <v>425718.64</v>
      </c>
      <c r="F12" s="69">
        <f>SUM(F4:F11)</f>
        <v>282500</v>
      </c>
      <c r="G12" s="69">
        <f>SUM(G4:G11)</f>
        <v>363656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s="53" customFormat="1" ht="18.75" customHeight="1">
      <c r="A13" s="52"/>
      <c r="B13" s="70"/>
      <c r="C13" s="71"/>
      <c r="D13" s="71"/>
      <c r="E13" s="71"/>
      <c r="F13" s="71"/>
      <c r="G13" s="7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75" customFormat="1" ht="18.75" customHeight="1">
      <c r="A14" s="52"/>
      <c r="B14" s="72"/>
      <c r="C14" s="73"/>
      <c r="D14" s="71"/>
      <c r="E14" s="71"/>
      <c r="F14" s="71"/>
      <c r="G14" s="71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 s="75" customFormat="1" ht="18.75" customHeight="1">
      <c r="A15" s="52"/>
      <c r="B15" s="76"/>
      <c r="C15" s="77"/>
      <c r="D15" s="71"/>
      <c r="E15" s="71"/>
      <c r="F15" s="71"/>
      <c r="G15" s="71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7" s="75" customFormat="1" ht="18.75" customHeight="1">
      <c r="A16" s="52"/>
      <c r="B16" s="76"/>
      <c r="C16" s="78"/>
      <c r="D16" s="71"/>
      <c r="E16" s="71"/>
      <c r="F16" s="71"/>
      <c r="G16" s="71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1:17" s="75" customFormat="1" ht="18.75" customHeight="1">
      <c r="A17" s="52"/>
      <c r="B17" s="72"/>
      <c r="C17" s="73"/>
      <c r="D17" s="71"/>
      <c r="E17" s="71"/>
      <c r="F17" s="71"/>
      <c r="G17" s="71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1:17" s="75" customFormat="1" ht="18.75" customHeight="1">
      <c r="A18" s="52"/>
      <c r="B18" s="48"/>
      <c r="C18" s="71"/>
      <c r="D18" s="71"/>
      <c r="E18" s="71"/>
      <c r="F18" s="71"/>
      <c r="G18" s="71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7" s="75" customFormat="1" ht="18.75" customHeight="1">
      <c r="A19" s="52"/>
      <c r="B19" s="70"/>
      <c r="C19" s="71"/>
      <c r="D19" s="71"/>
      <c r="E19" s="71"/>
      <c r="F19" s="71"/>
      <c r="G19" s="71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17" s="75" customFormat="1" ht="18.75" customHeight="1">
      <c r="A20" s="52"/>
      <c r="B20" s="70"/>
      <c r="C20" s="71"/>
      <c r="D20" s="71"/>
      <c r="E20" s="71"/>
      <c r="F20" s="71"/>
      <c r="G20" s="71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s="75" customFormat="1" ht="18.75" customHeight="1">
      <c r="A21" s="52"/>
      <c r="B21" s="70"/>
      <c r="C21" s="71"/>
      <c r="D21" s="71"/>
      <c r="E21" s="71"/>
      <c r="F21" s="71"/>
      <c r="G21" s="71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s="75" customFormat="1" ht="18.75" customHeight="1">
      <c r="A22" s="52"/>
      <c r="B22" s="70"/>
      <c r="C22" s="71"/>
      <c r="D22" s="71"/>
      <c r="E22" s="71"/>
      <c r="F22" s="71"/>
      <c r="G22" s="71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s="75" customFormat="1" ht="18.75" customHeight="1">
      <c r="A23" s="52"/>
      <c r="B23" s="70"/>
      <c r="C23" s="71"/>
      <c r="D23" s="71"/>
      <c r="E23" s="71"/>
      <c r="F23" s="71"/>
      <c r="G23" s="71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7" s="75" customFormat="1" ht="18.75" customHeight="1">
      <c r="A24" s="52"/>
      <c r="B24" s="70"/>
      <c r="C24" s="71"/>
      <c r="D24" s="71"/>
      <c r="E24" s="71"/>
      <c r="F24" s="71"/>
      <c r="G24" s="71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1:17" s="75" customFormat="1" ht="18.75" customHeight="1">
      <c r="A25" s="52"/>
      <c r="B25" s="70"/>
      <c r="C25" s="71"/>
      <c r="D25" s="71"/>
      <c r="E25" s="71"/>
      <c r="F25" s="71"/>
      <c r="G25" s="71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s="75" customFormat="1" ht="12.75" customHeight="1">
      <c r="A26" s="52"/>
      <c r="B26" s="70"/>
      <c r="C26" s="71"/>
      <c r="D26" s="71"/>
      <c r="E26" s="71"/>
      <c r="F26" s="71"/>
      <c r="G26" s="71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7" s="75" customFormat="1" ht="12.75" customHeight="1">
      <c r="A27" s="52"/>
      <c r="B27" s="70"/>
      <c r="C27" s="71"/>
      <c r="D27" s="71"/>
      <c r="E27" s="71"/>
      <c r="F27" s="71"/>
      <c r="G27" s="71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17" s="75" customFormat="1" ht="12.75" customHeight="1">
      <c r="A28" s="52"/>
      <c r="B28" s="70"/>
      <c r="C28" s="71"/>
      <c r="D28" s="71"/>
      <c r="E28" s="71"/>
      <c r="F28" s="71"/>
      <c r="G28" s="71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s="75" customFormat="1" ht="18.75" customHeight="1">
      <c r="A29" s="52"/>
      <c r="B29" s="70"/>
      <c r="C29" s="71"/>
      <c r="D29" s="71"/>
      <c r="E29" s="71"/>
      <c r="F29" s="71"/>
      <c r="G29" s="71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s="75" customFormat="1" ht="18.75" customHeight="1">
      <c r="A30" s="52"/>
      <c r="B30" s="70"/>
      <c r="C30" s="71"/>
      <c r="D30" s="71"/>
      <c r="E30" s="71"/>
      <c r="F30" s="71"/>
      <c r="G30" s="71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s="75" customFormat="1" ht="18.75" customHeight="1">
      <c r="A31" s="52"/>
      <c r="B31" s="79"/>
      <c r="C31" s="80"/>
      <c r="D31" s="80"/>
      <c r="E31" s="80"/>
      <c r="F31" s="71"/>
      <c r="G31" s="71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s="75" customFormat="1" ht="18.75" customHeight="1">
      <c r="A32" s="52"/>
      <c r="B32" s="79"/>
      <c r="C32" s="80"/>
      <c r="D32" s="80"/>
      <c r="E32" s="80"/>
      <c r="F32" s="80"/>
      <c r="G32" s="80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 s="83" customFormat="1" ht="18.75" customHeight="1">
      <c r="A33" s="81"/>
      <c r="B33" s="79"/>
      <c r="C33" s="80"/>
      <c r="D33" s="80"/>
      <c r="E33" s="80"/>
      <c r="F33" s="80"/>
      <c r="G33" s="80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s="83" customFormat="1" ht="18.75" customHeight="1">
      <c r="A34" s="81"/>
      <c r="B34" s="79"/>
      <c r="C34" s="80"/>
      <c r="D34" s="80"/>
      <c r="E34" s="80"/>
      <c r="F34" s="80"/>
      <c r="G34" s="80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17" s="83" customFormat="1" ht="18.75" customHeight="1">
      <c r="A35" s="81"/>
      <c r="B35" s="79"/>
      <c r="C35" s="84"/>
      <c r="D35" s="84"/>
      <c r="E35" s="84"/>
      <c r="F35" s="80"/>
      <c r="G35" s="80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s="83" customFormat="1" ht="18.75" customHeight="1">
      <c r="A36" s="81"/>
      <c r="B36" s="79"/>
      <c r="C36" s="84"/>
      <c r="D36" s="84"/>
      <c r="E36" s="84"/>
      <c r="F36" s="84"/>
      <c r="G36" s="84"/>
      <c r="H36" s="82"/>
      <c r="I36" s="82"/>
      <c r="J36" s="82"/>
      <c r="K36" s="82"/>
      <c r="L36" s="82"/>
      <c r="M36" s="82"/>
      <c r="N36" s="82"/>
      <c r="O36" s="82"/>
      <c r="P36" s="82"/>
      <c r="Q36" s="82"/>
    </row>
  </sheetData>
  <sheetProtection selectLockedCells="1" selectUnlockedCells="1"/>
  <printOptions/>
  <pageMargins left="0.25" right="0.25" top="0.75" bottom="0.75" header="0.3" footer="0.3"/>
  <pageSetup fitToHeight="1" fitToWidth="1" horizontalDpi="300" verticalDpi="300" orientation="landscape" paperSize="9" scale="6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55">
      <selection activeCell="G101" sqref="G101"/>
    </sheetView>
  </sheetViews>
  <sheetFormatPr defaultColWidth="10.00390625" defaultRowHeight="12.75"/>
  <cols>
    <col min="1" max="1" width="4.8515625" style="85" customWidth="1"/>
    <col min="2" max="2" width="28.8515625" style="86" customWidth="1"/>
    <col min="3" max="3" width="48.57421875" style="87" customWidth="1"/>
    <col min="4" max="4" width="16.8515625" style="88" customWidth="1"/>
    <col min="5" max="5" width="13.140625" style="88" customWidth="1"/>
    <col min="6" max="6" width="9.7109375" style="47" customWidth="1"/>
    <col min="7" max="7" width="18.8515625" style="89" customWidth="1"/>
    <col min="8" max="11" width="10.00390625" style="87" customWidth="1"/>
    <col min="12" max="12" width="12.57421875" style="87" customWidth="1"/>
    <col min="13" max="13" width="14.8515625" style="87" customWidth="1"/>
    <col min="14" max="16384" width="10.00390625" style="87" customWidth="1"/>
  </cols>
  <sheetData>
    <row r="1" spans="2:7" ht="11.25">
      <c r="B1" s="4"/>
      <c r="C1" s="4"/>
      <c r="D1" s="90"/>
      <c r="E1" s="90"/>
      <c r="F1" s="90"/>
      <c r="G1" s="90"/>
    </row>
    <row r="2" spans="2:7" ht="11.25">
      <c r="B2" s="91" t="s">
        <v>158</v>
      </c>
      <c r="C2" s="92"/>
      <c r="D2" s="93"/>
      <c r="E2" s="93"/>
      <c r="F2" s="51"/>
      <c r="G2" s="94"/>
    </row>
    <row r="3" spans="1:7" s="4" customFormat="1" ht="33.75">
      <c r="A3" s="95" t="s">
        <v>147</v>
      </c>
      <c r="B3" s="96" t="s">
        <v>148</v>
      </c>
      <c r="C3" s="97" t="s">
        <v>159</v>
      </c>
      <c r="D3" s="97" t="s">
        <v>160</v>
      </c>
      <c r="E3" s="98" t="s">
        <v>161</v>
      </c>
      <c r="F3" s="99" t="s">
        <v>162</v>
      </c>
      <c r="G3" s="97" t="s">
        <v>163</v>
      </c>
    </row>
    <row r="4" spans="1:7" ht="11.25">
      <c r="A4" s="231">
        <v>1</v>
      </c>
      <c r="B4" s="232" t="s">
        <v>11</v>
      </c>
      <c r="C4" s="100"/>
      <c r="D4" s="101"/>
      <c r="E4" s="102"/>
      <c r="F4" s="58"/>
      <c r="G4" s="101"/>
    </row>
    <row r="5" spans="1:7" ht="22.5">
      <c r="A5" s="231"/>
      <c r="B5" s="232"/>
      <c r="C5" s="103" t="s">
        <v>164</v>
      </c>
      <c r="D5" s="101" t="s">
        <v>165</v>
      </c>
      <c r="E5" s="102">
        <v>40908</v>
      </c>
      <c r="F5" s="58">
        <v>1</v>
      </c>
      <c r="G5" s="101">
        <v>3868.56</v>
      </c>
    </row>
    <row r="6" spans="1:7" ht="22.5">
      <c r="A6" s="231"/>
      <c r="B6" s="232"/>
      <c r="C6" s="103" t="s">
        <v>164</v>
      </c>
      <c r="D6" s="101" t="s">
        <v>166</v>
      </c>
      <c r="E6" s="102">
        <v>40908</v>
      </c>
      <c r="F6" s="58">
        <v>1</v>
      </c>
      <c r="G6" s="101">
        <v>3868.56</v>
      </c>
    </row>
    <row r="7" spans="1:7" ht="22.5">
      <c r="A7" s="231"/>
      <c r="B7" s="232"/>
      <c r="C7" s="103" t="s">
        <v>164</v>
      </c>
      <c r="D7" s="101" t="s">
        <v>167</v>
      </c>
      <c r="E7" s="102">
        <v>40908</v>
      </c>
      <c r="F7" s="58">
        <v>1</v>
      </c>
      <c r="G7" s="101">
        <v>3868.56</v>
      </c>
    </row>
    <row r="8" spans="1:7" ht="22.5">
      <c r="A8" s="231"/>
      <c r="B8" s="232"/>
      <c r="C8" s="103" t="s">
        <v>164</v>
      </c>
      <c r="D8" s="101" t="s">
        <v>168</v>
      </c>
      <c r="E8" s="102">
        <v>40908</v>
      </c>
      <c r="F8" s="58">
        <v>1</v>
      </c>
      <c r="G8" s="101">
        <v>3868.56</v>
      </c>
    </row>
    <row r="9" spans="1:7" ht="22.5">
      <c r="A9" s="231"/>
      <c r="B9" s="232"/>
      <c r="C9" s="103" t="s">
        <v>164</v>
      </c>
      <c r="D9" s="101" t="s">
        <v>169</v>
      </c>
      <c r="E9" s="102">
        <v>40908</v>
      </c>
      <c r="F9" s="58">
        <v>1</v>
      </c>
      <c r="G9" s="101">
        <v>3868.56</v>
      </c>
    </row>
    <row r="10" spans="1:7" ht="22.5">
      <c r="A10" s="231"/>
      <c r="B10" s="232"/>
      <c r="C10" s="103" t="s">
        <v>164</v>
      </c>
      <c r="D10" s="101" t="s">
        <v>170</v>
      </c>
      <c r="E10" s="102">
        <v>40908</v>
      </c>
      <c r="F10" s="58">
        <v>1</v>
      </c>
      <c r="G10" s="101">
        <v>3868.56</v>
      </c>
    </row>
    <row r="11" spans="1:7" ht="22.5">
      <c r="A11" s="231"/>
      <c r="B11" s="232"/>
      <c r="C11" s="103" t="s">
        <v>164</v>
      </c>
      <c r="D11" s="101" t="s">
        <v>171</v>
      </c>
      <c r="E11" s="102">
        <v>40908</v>
      </c>
      <c r="F11" s="58">
        <v>1</v>
      </c>
      <c r="G11" s="101">
        <v>3868.56</v>
      </c>
    </row>
    <row r="12" spans="1:7" ht="22.5">
      <c r="A12" s="231"/>
      <c r="B12" s="232"/>
      <c r="C12" s="103" t="s">
        <v>164</v>
      </c>
      <c r="D12" s="101" t="s">
        <v>172</v>
      </c>
      <c r="E12" s="102">
        <v>40908</v>
      </c>
      <c r="F12" s="58">
        <v>1</v>
      </c>
      <c r="G12" s="101">
        <v>3868.56</v>
      </c>
    </row>
    <row r="13" spans="1:7" ht="22.5">
      <c r="A13" s="231"/>
      <c r="B13" s="232"/>
      <c r="C13" s="103" t="s">
        <v>164</v>
      </c>
      <c r="D13" s="101" t="s">
        <v>173</v>
      </c>
      <c r="E13" s="102">
        <v>40908</v>
      </c>
      <c r="F13" s="58">
        <v>1</v>
      </c>
      <c r="G13" s="101">
        <v>3868.56</v>
      </c>
    </row>
    <row r="14" spans="1:7" ht="22.5">
      <c r="A14" s="231"/>
      <c r="B14" s="232"/>
      <c r="C14" s="103" t="s">
        <v>164</v>
      </c>
      <c r="D14" s="101" t="s">
        <v>174</v>
      </c>
      <c r="E14" s="102">
        <v>40908</v>
      </c>
      <c r="F14" s="58">
        <v>1</v>
      </c>
      <c r="G14" s="101">
        <v>3868.56</v>
      </c>
    </row>
    <row r="15" spans="1:7" ht="22.5">
      <c r="A15" s="231"/>
      <c r="B15" s="232"/>
      <c r="C15" s="103" t="s">
        <v>164</v>
      </c>
      <c r="D15" s="101" t="s">
        <v>175</v>
      </c>
      <c r="E15" s="102">
        <v>40908</v>
      </c>
      <c r="F15" s="58">
        <v>1</v>
      </c>
      <c r="G15" s="101">
        <v>3868.56</v>
      </c>
    </row>
    <row r="16" spans="1:7" ht="22.5">
      <c r="A16" s="231"/>
      <c r="B16" s="232"/>
      <c r="C16" s="103" t="s">
        <v>164</v>
      </c>
      <c r="D16" s="101" t="s">
        <v>176</v>
      </c>
      <c r="E16" s="102">
        <v>40908</v>
      </c>
      <c r="F16" s="58">
        <v>1</v>
      </c>
      <c r="G16" s="101">
        <v>3868.56</v>
      </c>
    </row>
    <row r="17" spans="1:7" ht="22.5">
      <c r="A17" s="231"/>
      <c r="B17" s="232"/>
      <c r="C17" s="103" t="s">
        <v>164</v>
      </c>
      <c r="D17" s="101" t="s">
        <v>177</v>
      </c>
      <c r="E17" s="102">
        <v>40908</v>
      </c>
      <c r="F17" s="58">
        <v>1</v>
      </c>
      <c r="G17" s="101">
        <v>3868.56</v>
      </c>
    </row>
    <row r="18" spans="1:7" ht="22.5">
      <c r="A18" s="231"/>
      <c r="B18" s="232"/>
      <c r="C18" s="103" t="s">
        <v>164</v>
      </c>
      <c r="D18" s="101" t="s">
        <v>178</v>
      </c>
      <c r="E18" s="102">
        <v>40908</v>
      </c>
      <c r="F18" s="58">
        <v>1</v>
      </c>
      <c r="G18" s="101">
        <v>3868.56</v>
      </c>
    </row>
    <row r="19" spans="1:7" ht="22.5">
      <c r="A19" s="231"/>
      <c r="B19" s="232"/>
      <c r="C19" s="103" t="s">
        <v>164</v>
      </c>
      <c r="D19" s="101" t="s">
        <v>179</v>
      </c>
      <c r="E19" s="102">
        <v>40908</v>
      </c>
      <c r="F19" s="58">
        <v>1</v>
      </c>
      <c r="G19" s="101">
        <v>3868.56</v>
      </c>
    </row>
    <row r="20" spans="1:7" ht="22.5">
      <c r="A20" s="231"/>
      <c r="B20" s="232"/>
      <c r="C20" s="103" t="s">
        <v>164</v>
      </c>
      <c r="D20" s="101" t="s">
        <v>180</v>
      </c>
      <c r="E20" s="102">
        <v>40908</v>
      </c>
      <c r="F20" s="58">
        <v>1</v>
      </c>
      <c r="G20" s="101">
        <v>3868.56</v>
      </c>
    </row>
    <row r="21" spans="1:7" ht="22.5">
      <c r="A21" s="231"/>
      <c r="B21" s="232"/>
      <c r="C21" s="103" t="s">
        <v>164</v>
      </c>
      <c r="D21" s="101" t="s">
        <v>181</v>
      </c>
      <c r="E21" s="102">
        <v>40908</v>
      </c>
      <c r="F21" s="58">
        <v>1</v>
      </c>
      <c r="G21" s="101">
        <v>3868.56</v>
      </c>
    </row>
    <row r="22" spans="1:7" ht="22.5">
      <c r="A22" s="231"/>
      <c r="B22" s="232"/>
      <c r="C22" s="103" t="s">
        <v>164</v>
      </c>
      <c r="D22" s="101" t="s">
        <v>182</v>
      </c>
      <c r="E22" s="102">
        <v>40908</v>
      </c>
      <c r="F22" s="58">
        <v>1</v>
      </c>
      <c r="G22" s="101">
        <v>3868.56</v>
      </c>
    </row>
    <row r="23" spans="1:7" ht="11.25">
      <c r="A23" s="231"/>
      <c r="B23" s="232"/>
      <c r="C23" s="100" t="s">
        <v>183</v>
      </c>
      <c r="D23" s="101" t="s">
        <v>184</v>
      </c>
      <c r="E23" s="102">
        <v>40908</v>
      </c>
      <c r="F23" s="58">
        <v>1</v>
      </c>
      <c r="G23" s="101">
        <v>21150.19</v>
      </c>
    </row>
    <row r="24" spans="1:7" ht="22.5">
      <c r="A24" s="231"/>
      <c r="B24" s="232"/>
      <c r="C24" s="103" t="s">
        <v>185</v>
      </c>
      <c r="D24" s="101" t="s">
        <v>186</v>
      </c>
      <c r="E24" s="102">
        <v>40908</v>
      </c>
      <c r="F24" s="58">
        <v>1</v>
      </c>
      <c r="G24" s="101">
        <v>5803.87</v>
      </c>
    </row>
    <row r="25" spans="1:7" ht="11.25">
      <c r="A25" s="231"/>
      <c r="B25" s="232"/>
      <c r="C25" s="100" t="s">
        <v>187</v>
      </c>
      <c r="D25" s="101" t="s">
        <v>188</v>
      </c>
      <c r="E25" s="102">
        <v>40908</v>
      </c>
      <c r="F25" s="58">
        <v>1</v>
      </c>
      <c r="G25" s="101">
        <v>4875.72</v>
      </c>
    </row>
    <row r="26" spans="1:7" ht="11.25">
      <c r="A26" s="231"/>
      <c r="B26" s="232"/>
      <c r="C26" s="100" t="s">
        <v>189</v>
      </c>
      <c r="D26" s="101" t="s">
        <v>190</v>
      </c>
      <c r="E26" s="102">
        <v>40908</v>
      </c>
      <c r="F26" s="58">
        <v>1</v>
      </c>
      <c r="G26" s="101">
        <v>7398.08</v>
      </c>
    </row>
    <row r="27" spans="1:7" ht="11.25">
      <c r="A27" s="231"/>
      <c r="B27" s="232"/>
      <c r="C27" s="100" t="s">
        <v>191</v>
      </c>
      <c r="D27" s="101" t="s">
        <v>192</v>
      </c>
      <c r="E27" s="102">
        <v>40908</v>
      </c>
      <c r="F27" s="58">
        <v>1</v>
      </c>
      <c r="G27" s="101">
        <v>16273.54</v>
      </c>
    </row>
    <row r="28" spans="1:7" ht="11.25">
      <c r="A28" s="231"/>
      <c r="B28" s="232"/>
      <c r="C28" s="100" t="s">
        <v>193</v>
      </c>
      <c r="D28" s="101" t="s">
        <v>194</v>
      </c>
      <c r="E28" s="102">
        <v>40908</v>
      </c>
      <c r="F28" s="58">
        <v>1</v>
      </c>
      <c r="G28" s="101">
        <v>5389.71</v>
      </c>
    </row>
    <row r="29" spans="1:7" ht="11.25">
      <c r="A29" s="231"/>
      <c r="B29" s="232"/>
      <c r="C29" s="100" t="s">
        <v>195</v>
      </c>
      <c r="D29" s="101" t="s">
        <v>196</v>
      </c>
      <c r="E29" s="102">
        <v>40908</v>
      </c>
      <c r="F29" s="58">
        <v>1</v>
      </c>
      <c r="G29" s="101">
        <v>12925.61</v>
      </c>
    </row>
    <row r="30" spans="1:7" ht="11.25">
      <c r="A30" s="231"/>
      <c r="B30" s="232"/>
      <c r="C30" s="100" t="s">
        <v>197</v>
      </c>
      <c r="D30" s="101" t="s">
        <v>198</v>
      </c>
      <c r="E30" s="102">
        <v>40908</v>
      </c>
      <c r="F30" s="58">
        <v>1</v>
      </c>
      <c r="G30" s="101">
        <v>4243.5</v>
      </c>
    </row>
    <row r="31" spans="1:7" ht="22.5">
      <c r="A31" s="231"/>
      <c r="B31" s="232"/>
      <c r="C31" s="103" t="s">
        <v>199</v>
      </c>
      <c r="D31" s="101" t="s">
        <v>200</v>
      </c>
      <c r="E31" s="102">
        <v>41820</v>
      </c>
      <c r="F31" s="58">
        <v>1</v>
      </c>
      <c r="G31" s="101">
        <v>3942.15</v>
      </c>
    </row>
    <row r="32" spans="1:7" ht="11.25">
      <c r="A32" s="231"/>
      <c r="B32" s="232"/>
      <c r="C32" s="100" t="s">
        <v>201</v>
      </c>
      <c r="D32" s="101" t="s">
        <v>202</v>
      </c>
      <c r="E32" s="102">
        <v>41851</v>
      </c>
      <c r="F32" s="58">
        <v>1</v>
      </c>
      <c r="G32" s="101">
        <v>3940.92</v>
      </c>
    </row>
    <row r="33" spans="1:7" ht="11.25">
      <c r="A33" s="231"/>
      <c r="B33" s="232"/>
      <c r="C33" s="100" t="s">
        <v>203</v>
      </c>
      <c r="D33" s="101" t="s">
        <v>204</v>
      </c>
      <c r="E33" s="102">
        <v>42277</v>
      </c>
      <c r="F33" s="58">
        <v>1</v>
      </c>
      <c r="G33" s="101">
        <v>4392</v>
      </c>
    </row>
    <row r="34" spans="1:7" ht="33.75">
      <c r="A34" s="231"/>
      <c r="B34" s="232"/>
      <c r="C34" s="103" t="s">
        <v>205</v>
      </c>
      <c r="D34" s="101" t="s">
        <v>206</v>
      </c>
      <c r="E34" s="102">
        <v>42369</v>
      </c>
      <c r="F34" s="58">
        <v>1</v>
      </c>
      <c r="G34" s="101">
        <v>54660.7</v>
      </c>
    </row>
    <row r="35" spans="1:7" ht="20.25" customHeight="1">
      <c r="A35" s="233" t="s">
        <v>207</v>
      </c>
      <c r="B35" s="233"/>
      <c r="C35" s="233"/>
      <c r="D35" s="233"/>
      <c r="E35" s="233"/>
      <c r="F35" s="233"/>
      <c r="G35" s="104">
        <f>SUM(G4:G34)</f>
        <v>214630.07</v>
      </c>
    </row>
    <row r="36" spans="1:8" ht="33.75">
      <c r="A36" s="105" t="s">
        <v>147</v>
      </c>
      <c r="B36" s="106" t="s">
        <v>148</v>
      </c>
      <c r="C36" s="107" t="s">
        <v>159</v>
      </c>
      <c r="D36" s="107" t="s">
        <v>160</v>
      </c>
      <c r="E36" s="108" t="s">
        <v>161</v>
      </c>
      <c r="F36" s="109" t="s">
        <v>162</v>
      </c>
      <c r="G36" s="107" t="s">
        <v>163</v>
      </c>
      <c r="H36" s="31"/>
    </row>
    <row r="37" spans="1:7" s="31" customFormat="1" ht="26.25" customHeight="1">
      <c r="A37" s="243">
        <v>2</v>
      </c>
      <c r="B37" s="246" t="s">
        <v>18</v>
      </c>
      <c r="C37" s="110" t="s">
        <v>208</v>
      </c>
      <c r="D37" s="111" t="s">
        <v>209</v>
      </c>
      <c r="E37" s="111" t="s">
        <v>210</v>
      </c>
      <c r="F37" s="111">
        <v>1</v>
      </c>
      <c r="G37" s="112">
        <v>2900</v>
      </c>
    </row>
    <row r="38" spans="1:7" s="31" customFormat="1" ht="15.75" customHeight="1">
      <c r="A38" s="244"/>
      <c r="B38" s="247"/>
      <c r="C38" s="113" t="s">
        <v>211</v>
      </c>
      <c r="D38" s="58" t="s">
        <v>209</v>
      </c>
      <c r="E38" s="58" t="s">
        <v>212</v>
      </c>
      <c r="F38" s="58">
        <v>4</v>
      </c>
      <c r="G38" s="114">
        <v>12757.56</v>
      </c>
    </row>
    <row r="39" spans="1:7" s="31" customFormat="1" ht="15.75" customHeight="1">
      <c r="A39" s="244"/>
      <c r="B39" s="247"/>
      <c r="C39" s="113" t="s">
        <v>213</v>
      </c>
      <c r="D39" s="58" t="s">
        <v>209</v>
      </c>
      <c r="E39" s="58" t="s">
        <v>214</v>
      </c>
      <c r="F39" s="58">
        <v>1</v>
      </c>
      <c r="G39" s="114">
        <v>464.94</v>
      </c>
    </row>
    <row r="40" spans="1:7" s="31" customFormat="1" ht="15.75" customHeight="1">
      <c r="A40" s="244"/>
      <c r="B40" s="247"/>
      <c r="C40" s="113" t="s">
        <v>215</v>
      </c>
      <c r="D40" s="58" t="s">
        <v>209</v>
      </c>
      <c r="E40" s="58" t="s">
        <v>216</v>
      </c>
      <c r="F40" s="58">
        <v>2</v>
      </c>
      <c r="G40" s="114">
        <v>1170</v>
      </c>
    </row>
    <row r="41" spans="1:7" s="31" customFormat="1" ht="15.75" customHeight="1">
      <c r="A41" s="244"/>
      <c r="B41" s="247"/>
      <c r="C41" s="113" t="s">
        <v>211</v>
      </c>
      <c r="D41" s="58" t="s">
        <v>209</v>
      </c>
      <c r="E41" s="58" t="s">
        <v>217</v>
      </c>
      <c r="F41" s="58">
        <v>1</v>
      </c>
      <c r="G41" s="114">
        <v>3465</v>
      </c>
    </row>
    <row r="42" spans="1:7" s="31" customFormat="1" ht="15.75" customHeight="1">
      <c r="A42" s="244"/>
      <c r="B42" s="247"/>
      <c r="C42" s="113" t="s">
        <v>218</v>
      </c>
      <c r="D42" s="58" t="s">
        <v>209</v>
      </c>
      <c r="E42" s="58" t="s">
        <v>219</v>
      </c>
      <c r="F42" s="58">
        <v>1</v>
      </c>
      <c r="G42" s="114">
        <v>738</v>
      </c>
    </row>
    <row r="43" spans="1:7" s="31" customFormat="1" ht="15.75" customHeight="1">
      <c r="A43" s="244"/>
      <c r="B43" s="247"/>
      <c r="C43" s="113" t="s">
        <v>220</v>
      </c>
      <c r="D43" s="58" t="s">
        <v>209</v>
      </c>
      <c r="E43" s="58" t="s">
        <v>221</v>
      </c>
      <c r="F43" s="58">
        <v>1</v>
      </c>
      <c r="G43" s="114">
        <v>2988.9</v>
      </c>
    </row>
    <row r="44" spans="1:7" s="31" customFormat="1" ht="15.75" customHeight="1">
      <c r="A44" s="244"/>
      <c r="B44" s="247"/>
      <c r="C44" s="113" t="s">
        <v>222</v>
      </c>
      <c r="D44" s="58" t="s">
        <v>209</v>
      </c>
      <c r="E44" s="58" t="s">
        <v>221</v>
      </c>
      <c r="F44" s="58">
        <v>1</v>
      </c>
      <c r="G44" s="114">
        <v>923.73</v>
      </c>
    </row>
    <row r="45" spans="1:7" s="31" customFormat="1" ht="15.75" customHeight="1">
      <c r="A45" s="244"/>
      <c r="B45" s="247"/>
      <c r="C45" s="113" t="s">
        <v>223</v>
      </c>
      <c r="D45" s="58" t="s">
        <v>209</v>
      </c>
      <c r="E45" s="58" t="s">
        <v>221</v>
      </c>
      <c r="F45" s="58">
        <v>1</v>
      </c>
      <c r="G45" s="58">
        <v>322.26</v>
      </c>
    </row>
    <row r="46" spans="1:7" s="31" customFormat="1" ht="15.75" customHeight="1">
      <c r="A46" s="244"/>
      <c r="B46" s="247"/>
      <c r="C46" s="116" t="s">
        <v>224</v>
      </c>
      <c r="D46" s="58" t="s">
        <v>209</v>
      </c>
      <c r="E46" s="58" t="s">
        <v>225</v>
      </c>
      <c r="F46" s="58">
        <v>1</v>
      </c>
      <c r="G46" s="58">
        <v>1469.29</v>
      </c>
    </row>
    <row r="47" spans="1:7" s="31" customFormat="1" ht="15.75" customHeight="1">
      <c r="A47" s="245"/>
      <c r="B47" s="248"/>
      <c r="C47" s="218" t="s">
        <v>575</v>
      </c>
      <c r="D47" s="219" t="s">
        <v>209</v>
      </c>
      <c r="E47" s="219" t="s">
        <v>578</v>
      </c>
      <c r="F47" s="219">
        <v>1</v>
      </c>
      <c r="G47" s="220">
        <v>676.5</v>
      </c>
    </row>
    <row r="48" spans="1:7" s="31" customFormat="1" ht="15.75" customHeight="1">
      <c r="A48" s="245"/>
      <c r="B48" s="248"/>
      <c r="C48" s="218" t="s">
        <v>576</v>
      </c>
      <c r="D48" s="219" t="s">
        <v>209</v>
      </c>
      <c r="E48" s="219" t="s">
        <v>578</v>
      </c>
      <c r="F48" s="219">
        <v>2</v>
      </c>
      <c r="G48" s="220">
        <v>2654.34</v>
      </c>
    </row>
    <row r="49" spans="1:7" s="31" customFormat="1" ht="15.75" customHeight="1">
      <c r="A49" s="245"/>
      <c r="B49" s="248"/>
      <c r="C49" s="218" t="s">
        <v>577</v>
      </c>
      <c r="D49" s="219" t="s">
        <v>579</v>
      </c>
      <c r="E49" s="219" t="s">
        <v>580</v>
      </c>
      <c r="F49" s="219">
        <v>1</v>
      </c>
      <c r="G49" s="220">
        <v>6138.93</v>
      </c>
    </row>
    <row r="50" spans="1:7" s="31" customFormat="1" ht="15.75" customHeight="1">
      <c r="A50" s="234" t="s">
        <v>226</v>
      </c>
      <c r="B50" s="234"/>
      <c r="C50" s="234"/>
      <c r="D50" s="234"/>
      <c r="E50" s="234"/>
      <c r="F50" s="234"/>
      <c r="G50" s="115">
        <f>SUM(G37:G49)</f>
        <v>36669.45</v>
      </c>
    </row>
    <row r="51" spans="1:8" s="31" customFormat="1" ht="12.75" customHeight="1">
      <c r="A51" s="237">
        <v>3</v>
      </c>
      <c r="B51" s="235" t="s">
        <v>227</v>
      </c>
      <c r="C51" s="116" t="s">
        <v>228</v>
      </c>
      <c r="D51" s="58" t="s">
        <v>209</v>
      </c>
      <c r="E51" s="58" t="s">
        <v>229</v>
      </c>
      <c r="F51" s="58">
        <v>1</v>
      </c>
      <c r="G51" s="114">
        <v>810</v>
      </c>
      <c r="H51" s="87"/>
    </row>
    <row r="52" spans="1:7" ht="11.25">
      <c r="A52" s="237"/>
      <c r="B52" s="235"/>
      <c r="C52" s="116" t="s">
        <v>211</v>
      </c>
      <c r="D52" s="58" t="s">
        <v>209</v>
      </c>
      <c r="E52" s="58" t="s">
        <v>230</v>
      </c>
      <c r="F52" s="58">
        <v>2</v>
      </c>
      <c r="G52" s="114">
        <v>4466.52</v>
      </c>
    </row>
    <row r="53" spans="1:7" ht="11.25">
      <c r="A53" s="237"/>
      <c r="B53" s="235"/>
      <c r="C53" s="116" t="s">
        <v>231</v>
      </c>
      <c r="D53" s="58" t="s">
        <v>209</v>
      </c>
      <c r="E53" s="58" t="s">
        <v>230</v>
      </c>
      <c r="F53" s="58">
        <v>1</v>
      </c>
      <c r="G53" s="114">
        <v>1041.57</v>
      </c>
    </row>
    <row r="54" spans="1:7" ht="11.25">
      <c r="A54" s="237"/>
      <c r="B54" s="235"/>
      <c r="C54" s="116" t="s">
        <v>222</v>
      </c>
      <c r="D54" s="58" t="s">
        <v>209</v>
      </c>
      <c r="E54" s="58" t="s">
        <v>232</v>
      </c>
      <c r="F54" s="58">
        <v>1</v>
      </c>
      <c r="G54" s="114">
        <v>960.63</v>
      </c>
    </row>
    <row r="55" spans="1:7" ht="11.25">
      <c r="A55" s="237"/>
      <c r="B55" s="235"/>
      <c r="C55" s="116" t="s">
        <v>233</v>
      </c>
      <c r="D55" s="58" t="s">
        <v>209</v>
      </c>
      <c r="E55" s="58" t="s">
        <v>232</v>
      </c>
      <c r="F55" s="58">
        <v>2</v>
      </c>
      <c r="G55" s="114">
        <v>760.14</v>
      </c>
    </row>
    <row r="56" spans="1:7" ht="11.25">
      <c r="A56" s="237"/>
      <c r="B56" s="235"/>
      <c r="C56" s="116" t="s">
        <v>211</v>
      </c>
      <c r="D56" s="58" t="s">
        <v>209</v>
      </c>
      <c r="E56" s="58" t="s">
        <v>234</v>
      </c>
      <c r="F56" s="58">
        <v>1</v>
      </c>
      <c r="G56" s="114">
        <v>2630.98</v>
      </c>
    </row>
    <row r="57" spans="1:7" ht="11.25">
      <c r="A57" s="237"/>
      <c r="B57" s="235"/>
      <c r="C57" s="116" t="s">
        <v>211</v>
      </c>
      <c r="D57" s="58" t="s">
        <v>209</v>
      </c>
      <c r="E57" s="58" t="s">
        <v>234</v>
      </c>
      <c r="F57" s="58">
        <v>1</v>
      </c>
      <c r="G57" s="114">
        <v>2728.68</v>
      </c>
    </row>
    <row r="58" spans="1:7" ht="11.25">
      <c r="A58" s="237"/>
      <c r="B58" s="235"/>
      <c r="C58" s="116" t="s">
        <v>211</v>
      </c>
      <c r="D58" s="58" t="s">
        <v>209</v>
      </c>
      <c r="E58" s="58" t="s">
        <v>234</v>
      </c>
      <c r="F58" s="58">
        <v>1</v>
      </c>
      <c r="G58" s="114">
        <v>3490</v>
      </c>
    </row>
    <row r="59" spans="1:7" ht="11.25">
      <c r="A59" s="237"/>
      <c r="B59" s="235"/>
      <c r="C59" s="116" t="s">
        <v>211</v>
      </c>
      <c r="D59" s="58" t="s">
        <v>209</v>
      </c>
      <c r="E59" s="58" t="s">
        <v>235</v>
      </c>
      <c r="F59" s="58">
        <v>1</v>
      </c>
      <c r="G59" s="114">
        <v>2240</v>
      </c>
    </row>
    <row r="60" spans="1:7" ht="11.25">
      <c r="A60" s="237"/>
      <c r="B60" s="235"/>
      <c r="C60" s="116" t="s">
        <v>236</v>
      </c>
      <c r="D60" s="58" t="s">
        <v>237</v>
      </c>
      <c r="E60" s="58" t="s">
        <v>238</v>
      </c>
      <c r="F60" s="58">
        <v>1</v>
      </c>
      <c r="G60" s="114">
        <v>13907.95</v>
      </c>
    </row>
    <row r="61" spans="1:7" ht="16.5" customHeight="1">
      <c r="A61" s="236" t="s">
        <v>226</v>
      </c>
      <c r="B61" s="236"/>
      <c r="C61" s="236"/>
      <c r="D61" s="236"/>
      <c r="E61" s="236"/>
      <c r="F61" s="236"/>
      <c r="G61" s="117">
        <f>SUM(G51:G60)</f>
        <v>33036.47</v>
      </c>
    </row>
    <row r="62" spans="1:7" ht="12.75" customHeight="1">
      <c r="A62" s="237">
        <v>4</v>
      </c>
      <c r="B62" s="240" t="s">
        <v>239</v>
      </c>
      <c r="C62" s="118" t="s">
        <v>208</v>
      </c>
      <c r="D62" s="119">
        <v>5</v>
      </c>
      <c r="E62" s="120" t="s">
        <v>240</v>
      </c>
      <c r="F62" s="121">
        <v>1</v>
      </c>
      <c r="G62" s="122">
        <v>2195</v>
      </c>
    </row>
    <row r="63" spans="1:7" ht="11.25">
      <c r="A63" s="237"/>
      <c r="B63" s="240"/>
      <c r="C63" s="118" t="s">
        <v>241</v>
      </c>
      <c r="D63" s="119">
        <v>3</v>
      </c>
      <c r="E63" s="120" t="s">
        <v>242</v>
      </c>
      <c r="F63" s="121">
        <v>1</v>
      </c>
      <c r="G63" s="122">
        <v>3963</v>
      </c>
    </row>
    <row r="64" spans="1:7" ht="21" customHeight="1">
      <c r="A64" s="239" t="s">
        <v>226</v>
      </c>
      <c r="B64" s="239"/>
      <c r="C64" s="239"/>
      <c r="D64" s="239"/>
      <c r="E64" s="239"/>
      <c r="F64" s="239"/>
      <c r="G64" s="117">
        <f>SUM(G62:G63)</f>
        <v>6158</v>
      </c>
    </row>
    <row r="65" spans="1:7" ht="15.75" customHeight="1">
      <c r="A65" s="249">
        <v>5</v>
      </c>
      <c r="B65" s="250" t="s">
        <v>243</v>
      </c>
      <c r="C65" s="123" t="s">
        <v>244</v>
      </c>
      <c r="D65" s="119">
        <v>96</v>
      </c>
      <c r="E65" s="124" t="s">
        <v>245</v>
      </c>
      <c r="F65" s="58">
        <v>1</v>
      </c>
      <c r="G65" s="125">
        <v>3499</v>
      </c>
    </row>
    <row r="66" spans="1:7" ht="11.25">
      <c r="A66" s="249"/>
      <c r="B66" s="250"/>
      <c r="C66" s="123" t="s">
        <v>246</v>
      </c>
      <c r="D66" s="119" t="s">
        <v>247</v>
      </c>
      <c r="E66" s="124" t="s">
        <v>248</v>
      </c>
      <c r="F66" s="58" t="s">
        <v>249</v>
      </c>
      <c r="G66" s="125">
        <v>4670</v>
      </c>
    </row>
    <row r="67" spans="1:7" ht="11.25">
      <c r="A67" s="249"/>
      <c r="B67" s="250"/>
      <c r="C67" s="126" t="s">
        <v>250</v>
      </c>
      <c r="D67" s="124">
        <v>86</v>
      </c>
      <c r="E67" s="124" t="s">
        <v>251</v>
      </c>
      <c r="F67" s="58" t="s">
        <v>249</v>
      </c>
      <c r="G67" s="125">
        <v>1999</v>
      </c>
    </row>
    <row r="68" spans="1:7" ht="11.25">
      <c r="A68" s="249"/>
      <c r="B68" s="250"/>
      <c r="C68" s="126" t="s">
        <v>252</v>
      </c>
      <c r="D68" s="124">
        <v>26</v>
      </c>
      <c r="E68" s="124" t="s">
        <v>253</v>
      </c>
      <c r="F68" s="58">
        <v>1</v>
      </c>
      <c r="G68" s="125">
        <v>1750</v>
      </c>
    </row>
    <row r="69" spans="1:7" ht="11.25">
      <c r="A69" s="249"/>
      <c r="B69" s="250"/>
      <c r="C69" s="126" t="s">
        <v>254</v>
      </c>
      <c r="D69" s="124">
        <v>23</v>
      </c>
      <c r="E69" s="124" t="s">
        <v>255</v>
      </c>
      <c r="F69" s="58">
        <v>1</v>
      </c>
      <c r="G69" s="125">
        <v>3439</v>
      </c>
    </row>
    <row r="70" spans="1:7" ht="11.25">
      <c r="A70" s="249"/>
      <c r="B70" s="250"/>
      <c r="C70" s="126" t="s">
        <v>256</v>
      </c>
      <c r="D70" s="124">
        <v>36</v>
      </c>
      <c r="E70" s="124" t="s">
        <v>257</v>
      </c>
      <c r="F70" s="58">
        <v>1</v>
      </c>
      <c r="G70" s="125">
        <v>3999</v>
      </c>
    </row>
    <row r="71" spans="1:7" ht="11.25">
      <c r="A71" s="249"/>
      <c r="B71" s="250"/>
      <c r="C71" s="126" t="s">
        <v>258</v>
      </c>
      <c r="D71" s="124">
        <v>38</v>
      </c>
      <c r="E71" s="124" t="s">
        <v>257</v>
      </c>
      <c r="F71" s="58">
        <v>1</v>
      </c>
      <c r="G71" s="125">
        <v>2614</v>
      </c>
    </row>
    <row r="72" spans="1:7" ht="11.25">
      <c r="A72" s="249"/>
      <c r="B72" s="250"/>
      <c r="C72" s="126" t="s">
        <v>259</v>
      </c>
      <c r="D72" s="124">
        <v>142</v>
      </c>
      <c r="E72" s="124" t="s">
        <v>260</v>
      </c>
      <c r="F72" s="58">
        <v>2</v>
      </c>
      <c r="G72" s="125">
        <v>1119</v>
      </c>
    </row>
    <row r="73" spans="1:7" ht="11.25">
      <c r="A73" s="249"/>
      <c r="B73" s="250"/>
      <c r="C73" s="126" t="s">
        <v>261</v>
      </c>
      <c r="D73" s="124">
        <v>143</v>
      </c>
      <c r="E73" s="124" t="s">
        <v>260</v>
      </c>
      <c r="F73" s="58">
        <v>1</v>
      </c>
      <c r="G73" s="125">
        <v>2755</v>
      </c>
    </row>
    <row r="74" spans="1:7" ht="11.25">
      <c r="A74" s="249"/>
      <c r="B74" s="250"/>
      <c r="C74" s="126" t="s">
        <v>262</v>
      </c>
      <c r="D74" s="124">
        <v>144</v>
      </c>
      <c r="E74" s="124" t="s">
        <v>260</v>
      </c>
      <c r="F74" s="58">
        <v>1</v>
      </c>
      <c r="G74" s="125">
        <v>2439</v>
      </c>
    </row>
    <row r="75" spans="1:7" ht="11.25">
      <c r="A75" s="249"/>
      <c r="B75" s="250"/>
      <c r="C75" s="126" t="s">
        <v>263</v>
      </c>
      <c r="D75" s="124">
        <v>145</v>
      </c>
      <c r="E75" s="124" t="s">
        <v>260</v>
      </c>
      <c r="F75" s="58">
        <v>1</v>
      </c>
      <c r="G75" s="125">
        <v>5264</v>
      </c>
    </row>
    <row r="76" spans="1:7" ht="11.25">
      <c r="A76" s="249"/>
      <c r="B76" s="250"/>
      <c r="C76" s="126" t="s">
        <v>263</v>
      </c>
      <c r="D76" s="124">
        <v>2</v>
      </c>
      <c r="E76" s="124" t="s">
        <v>264</v>
      </c>
      <c r="F76" s="58">
        <v>1</v>
      </c>
      <c r="G76" s="125">
        <v>3900</v>
      </c>
    </row>
    <row r="77" spans="1:7" ht="11.25">
      <c r="A77" s="249"/>
      <c r="B77" s="250"/>
      <c r="C77" s="126" t="s">
        <v>265</v>
      </c>
      <c r="D77" s="124">
        <v>3</v>
      </c>
      <c r="E77" s="124" t="s">
        <v>264</v>
      </c>
      <c r="F77" s="58">
        <v>1</v>
      </c>
      <c r="G77" s="125">
        <v>1500</v>
      </c>
    </row>
    <row r="78" spans="1:7" ht="11.25">
      <c r="A78" s="249"/>
      <c r="B78" s="250"/>
      <c r="C78" s="126" t="s">
        <v>266</v>
      </c>
      <c r="D78" s="124">
        <v>1</v>
      </c>
      <c r="E78" s="124" t="s">
        <v>260</v>
      </c>
      <c r="F78" s="58">
        <v>1</v>
      </c>
      <c r="G78" s="125">
        <v>2759</v>
      </c>
    </row>
    <row r="79" spans="1:7" ht="11.25">
      <c r="A79" s="249"/>
      <c r="B79" s="250"/>
      <c r="C79" s="126" t="s">
        <v>267</v>
      </c>
      <c r="D79" s="124">
        <v>2</v>
      </c>
      <c r="E79" s="124" t="s">
        <v>260</v>
      </c>
      <c r="F79" s="58">
        <v>1</v>
      </c>
      <c r="G79" s="125">
        <v>2583</v>
      </c>
    </row>
    <row r="80" spans="1:7" ht="11.25">
      <c r="A80" s="249"/>
      <c r="B80" s="250"/>
      <c r="C80" s="126" t="s">
        <v>268</v>
      </c>
      <c r="D80" s="124">
        <v>3</v>
      </c>
      <c r="E80" s="124" t="s">
        <v>260</v>
      </c>
      <c r="F80" s="58">
        <v>1</v>
      </c>
      <c r="G80" s="125">
        <v>2508</v>
      </c>
    </row>
    <row r="81" spans="1:7" ht="11.25">
      <c r="A81" s="249"/>
      <c r="B81" s="250"/>
      <c r="C81" s="126" t="s">
        <v>269</v>
      </c>
      <c r="D81" s="124">
        <v>4</v>
      </c>
      <c r="E81" s="124" t="s">
        <v>260</v>
      </c>
      <c r="F81" s="58">
        <v>1</v>
      </c>
      <c r="G81" s="125">
        <v>2706</v>
      </c>
    </row>
    <row r="82" spans="1:7" ht="11.25">
      <c r="A82" s="249"/>
      <c r="B82" s="250"/>
      <c r="C82" s="126" t="s">
        <v>270</v>
      </c>
      <c r="D82" s="124">
        <v>7</v>
      </c>
      <c r="E82" s="124" t="s">
        <v>260</v>
      </c>
      <c r="F82" s="58">
        <v>1</v>
      </c>
      <c r="G82" s="125">
        <v>1599</v>
      </c>
    </row>
    <row r="83" spans="1:7" ht="11.25">
      <c r="A83" s="249"/>
      <c r="B83" s="250"/>
      <c r="C83" s="126" t="s">
        <v>271</v>
      </c>
      <c r="D83" s="124">
        <v>9</v>
      </c>
      <c r="E83" s="124" t="s">
        <v>260</v>
      </c>
      <c r="F83" s="58">
        <v>1</v>
      </c>
      <c r="G83" s="125">
        <v>3450</v>
      </c>
    </row>
    <row r="84" spans="1:7" ht="11.25">
      <c r="A84" s="249"/>
      <c r="B84" s="250"/>
      <c r="C84" s="126" t="s">
        <v>272</v>
      </c>
      <c r="D84" s="124">
        <v>12</v>
      </c>
      <c r="E84" s="124" t="s">
        <v>273</v>
      </c>
      <c r="F84" s="58">
        <v>1</v>
      </c>
      <c r="G84" s="125">
        <v>1725</v>
      </c>
    </row>
    <row r="85" spans="1:7" ht="11.25">
      <c r="A85" s="249"/>
      <c r="B85" s="250"/>
      <c r="C85" s="126" t="s">
        <v>274</v>
      </c>
      <c r="D85" s="124">
        <v>5</v>
      </c>
      <c r="E85" s="124" t="s">
        <v>273</v>
      </c>
      <c r="F85" s="58">
        <v>1</v>
      </c>
      <c r="G85" s="125">
        <v>1699</v>
      </c>
    </row>
    <row r="86" spans="1:7" ht="11.25">
      <c r="A86" s="249"/>
      <c r="B86" s="250"/>
      <c r="C86" s="126" t="s">
        <v>275</v>
      </c>
      <c r="D86" s="124">
        <v>10</v>
      </c>
      <c r="E86" s="124" t="s">
        <v>276</v>
      </c>
      <c r="F86" s="58">
        <v>1</v>
      </c>
      <c r="G86" s="125">
        <v>1474</v>
      </c>
    </row>
    <row r="87" spans="1:7" ht="11.25">
      <c r="A87" s="249"/>
      <c r="B87" s="250"/>
      <c r="C87" s="126" t="s">
        <v>277</v>
      </c>
      <c r="D87" s="124">
        <v>24</v>
      </c>
      <c r="E87" s="124" t="s">
        <v>278</v>
      </c>
      <c r="F87" s="58">
        <v>1</v>
      </c>
      <c r="G87" s="125">
        <v>3389</v>
      </c>
    </row>
    <row r="88" spans="1:7" ht="19.5" customHeight="1">
      <c r="A88" s="251" t="s">
        <v>279</v>
      </c>
      <c r="B88" s="251"/>
      <c r="C88" s="251"/>
      <c r="D88" s="251"/>
      <c r="E88" s="251"/>
      <c r="F88" s="251"/>
      <c r="G88" s="127">
        <f>SUM(G65:G87)</f>
        <v>62839</v>
      </c>
    </row>
    <row r="89" spans="1:7" ht="12.75" customHeight="1">
      <c r="A89" s="241">
        <v>6</v>
      </c>
      <c r="B89" s="238" t="s">
        <v>280</v>
      </c>
      <c r="C89" s="116" t="s">
        <v>281</v>
      </c>
      <c r="D89" s="58" t="s">
        <v>282</v>
      </c>
      <c r="E89" s="58" t="s">
        <v>283</v>
      </c>
      <c r="F89" s="58">
        <v>1</v>
      </c>
      <c r="G89" s="114">
        <v>1098</v>
      </c>
    </row>
    <row r="90" spans="1:7" ht="11.25">
      <c r="A90" s="241"/>
      <c r="B90" s="238"/>
      <c r="C90" s="116" t="s">
        <v>284</v>
      </c>
      <c r="D90" s="58" t="s">
        <v>282</v>
      </c>
      <c r="E90" s="58" t="s">
        <v>285</v>
      </c>
      <c r="F90" s="58">
        <v>1</v>
      </c>
      <c r="G90" s="114">
        <v>1999</v>
      </c>
    </row>
    <row r="91" spans="1:7" ht="11.25">
      <c r="A91" s="241"/>
      <c r="B91" s="238"/>
      <c r="C91" s="116" t="s">
        <v>286</v>
      </c>
      <c r="D91" s="58" t="s">
        <v>282</v>
      </c>
      <c r="E91" s="58" t="s">
        <v>285</v>
      </c>
      <c r="F91" s="58">
        <v>1</v>
      </c>
      <c r="G91" s="114">
        <v>499</v>
      </c>
    </row>
    <row r="92" spans="1:7" ht="11.25">
      <c r="A92" s="241"/>
      <c r="B92" s="238"/>
      <c r="C92" s="116" t="s">
        <v>289</v>
      </c>
      <c r="D92" s="58" t="s">
        <v>282</v>
      </c>
      <c r="E92" s="58" t="s">
        <v>290</v>
      </c>
      <c r="F92" s="58">
        <v>1</v>
      </c>
      <c r="G92" s="114">
        <v>505</v>
      </c>
    </row>
    <row r="93" spans="1:7" ht="11.25">
      <c r="A93" s="241"/>
      <c r="B93" s="238"/>
      <c r="C93" s="116" t="s">
        <v>291</v>
      </c>
      <c r="D93" s="58" t="s">
        <v>282</v>
      </c>
      <c r="E93" s="58" t="s">
        <v>292</v>
      </c>
      <c r="F93" s="58">
        <v>1</v>
      </c>
      <c r="G93" s="114">
        <v>400.98</v>
      </c>
    </row>
    <row r="94" spans="1:7" ht="11.25">
      <c r="A94" s="241"/>
      <c r="B94" s="238"/>
      <c r="C94" s="116" t="s">
        <v>293</v>
      </c>
      <c r="D94" s="58" t="s">
        <v>282</v>
      </c>
      <c r="E94" s="58" t="s">
        <v>294</v>
      </c>
      <c r="F94" s="58">
        <v>1</v>
      </c>
      <c r="G94" s="114">
        <v>1490</v>
      </c>
    </row>
    <row r="95" spans="1:7" ht="11.25">
      <c r="A95" s="241"/>
      <c r="B95" s="238"/>
      <c r="C95" s="116" t="s">
        <v>295</v>
      </c>
      <c r="D95" s="58" t="s">
        <v>282</v>
      </c>
      <c r="E95" s="58" t="s">
        <v>296</v>
      </c>
      <c r="F95" s="58">
        <v>1</v>
      </c>
      <c r="G95" s="114">
        <v>450</v>
      </c>
    </row>
    <row r="96" spans="1:7" ht="15" customHeight="1">
      <c r="A96" s="251" t="s">
        <v>279</v>
      </c>
      <c r="B96" s="251"/>
      <c r="C96" s="251"/>
      <c r="D96" s="251"/>
      <c r="E96" s="251"/>
      <c r="F96" s="251"/>
      <c r="G96" s="128">
        <f>SUM(G89:G95)</f>
        <v>6441.98</v>
      </c>
    </row>
    <row r="97" spans="1:7" ht="11.25">
      <c r="A97" s="231">
        <v>7</v>
      </c>
      <c r="B97" s="232" t="s">
        <v>297</v>
      </c>
      <c r="C97" s="118" t="s">
        <v>298</v>
      </c>
      <c r="D97" s="119">
        <v>254</v>
      </c>
      <c r="E97" s="129">
        <v>42501</v>
      </c>
      <c r="F97" s="121">
        <v>1</v>
      </c>
      <c r="G97" s="122">
        <v>1600</v>
      </c>
    </row>
    <row r="98" spans="1:7" ht="11.25">
      <c r="A98" s="231"/>
      <c r="B98" s="232"/>
      <c r="C98" s="118" t="s">
        <v>299</v>
      </c>
      <c r="D98" s="119">
        <v>239</v>
      </c>
      <c r="E98" s="129">
        <v>41639</v>
      </c>
      <c r="F98" s="121">
        <v>1</v>
      </c>
      <c r="G98" s="122">
        <v>900</v>
      </c>
    </row>
    <row r="99" spans="1:7" ht="18.75" customHeight="1">
      <c r="A99" s="242" t="s">
        <v>279</v>
      </c>
      <c r="B99" s="242"/>
      <c r="C99" s="242"/>
      <c r="D99" s="242"/>
      <c r="E99" s="242"/>
      <c r="F99" s="242"/>
      <c r="G99" s="127">
        <f>SUM(G97:G98)</f>
        <v>2500</v>
      </c>
    </row>
    <row r="100" spans="1:7" ht="11.25">
      <c r="A100" s="130"/>
      <c r="B100" s="131"/>
      <c r="C100" s="132"/>
      <c r="D100" s="133"/>
      <c r="E100" s="133"/>
      <c r="F100" s="51"/>
      <c r="G100" s="134"/>
    </row>
    <row r="101" spans="1:7" ht="15" customHeight="1">
      <c r="A101" s="130"/>
      <c r="B101" s="131"/>
      <c r="C101" s="132"/>
      <c r="D101" s="135"/>
      <c r="E101" s="136" t="s">
        <v>300</v>
      </c>
      <c r="F101" s="137"/>
      <c r="G101" s="138">
        <f>G99+G96+G88+G64+G61+G50+G35</f>
        <v>362274.97</v>
      </c>
    </row>
  </sheetData>
  <sheetProtection selectLockedCells="1" selectUnlockedCells="1"/>
  <mergeCells count="21">
    <mergeCell ref="A99:F99"/>
    <mergeCell ref="A37:A49"/>
    <mergeCell ref="B37:B49"/>
    <mergeCell ref="A65:A87"/>
    <mergeCell ref="B65:B87"/>
    <mergeCell ref="A88:F88"/>
    <mergeCell ref="A96:F96"/>
    <mergeCell ref="A51:A60"/>
    <mergeCell ref="A62:A63"/>
    <mergeCell ref="B89:B95"/>
    <mergeCell ref="A64:F64"/>
    <mergeCell ref="B62:B63"/>
    <mergeCell ref="A89:A95"/>
    <mergeCell ref="A97:A98"/>
    <mergeCell ref="B97:B98"/>
    <mergeCell ref="A4:A34"/>
    <mergeCell ref="B4:B34"/>
    <mergeCell ref="A35:F35"/>
    <mergeCell ref="A50:F50"/>
    <mergeCell ref="B51:B60"/>
    <mergeCell ref="A61:F61"/>
  </mergeCells>
  <printOptions/>
  <pageMargins left="0" right="0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40">
      <selection activeCell="G61" sqref="G61"/>
    </sheetView>
  </sheetViews>
  <sheetFormatPr defaultColWidth="8.7109375" defaultRowHeight="27" customHeight="1"/>
  <cols>
    <col min="1" max="1" width="4.8515625" style="32" customWidth="1"/>
    <col min="2" max="2" width="15.7109375" style="31" customWidth="1"/>
    <col min="3" max="3" width="40.57421875" style="32" customWidth="1"/>
    <col min="4" max="4" width="21.8515625" style="31" customWidth="1"/>
    <col min="5" max="5" width="15.421875" style="31" customWidth="1"/>
    <col min="6" max="6" width="12.140625" style="31" customWidth="1"/>
    <col min="7" max="7" width="21.57421875" style="139" customWidth="1"/>
    <col min="8" max="16384" width="8.7109375" style="31" customWidth="1"/>
  </cols>
  <sheetData>
    <row r="1" spans="1:7" ht="27" customHeight="1">
      <c r="A1" s="140"/>
      <c r="B1" s="141" t="s">
        <v>301</v>
      </c>
      <c r="C1" s="142"/>
      <c r="D1" s="142"/>
      <c r="E1" s="143"/>
      <c r="F1" s="42"/>
      <c r="G1" s="144"/>
    </row>
    <row r="2" spans="1:7" ht="37.5" customHeight="1">
      <c r="A2" s="145" t="s">
        <v>147</v>
      </c>
      <c r="B2" s="55" t="s">
        <v>302</v>
      </c>
      <c r="C2" s="146" t="s">
        <v>159</v>
      </c>
      <c r="D2" s="147" t="s">
        <v>160</v>
      </c>
      <c r="E2" s="148" t="s">
        <v>161</v>
      </c>
      <c r="F2" s="149" t="s">
        <v>162</v>
      </c>
      <c r="G2" s="147" t="s">
        <v>163</v>
      </c>
    </row>
    <row r="3" spans="1:7" s="132" customFormat="1" ht="27.75" customHeight="1">
      <c r="A3" s="237">
        <v>1</v>
      </c>
      <c r="B3" s="232" t="s">
        <v>11</v>
      </c>
      <c r="C3" s="100" t="s">
        <v>303</v>
      </c>
      <c r="D3" s="100" t="s">
        <v>304</v>
      </c>
      <c r="E3" s="102">
        <v>40624</v>
      </c>
      <c r="F3" s="58">
        <v>1</v>
      </c>
      <c r="G3" s="150">
        <v>5004.87</v>
      </c>
    </row>
    <row r="4" spans="1:7" s="132" customFormat="1" ht="34.5" customHeight="1">
      <c r="A4" s="237"/>
      <c r="B4" s="232"/>
      <c r="C4" s="103" t="s">
        <v>305</v>
      </c>
      <c r="D4" s="100" t="s">
        <v>306</v>
      </c>
      <c r="E4" s="102">
        <v>42459</v>
      </c>
      <c r="F4" s="58">
        <v>1</v>
      </c>
      <c r="G4" s="150">
        <v>3600</v>
      </c>
    </row>
    <row r="5" spans="1:7" s="132" customFormat="1" ht="30.75" customHeight="1">
      <c r="A5" s="237"/>
      <c r="B5" s="232"/>
      <c r="C5" s="103" t="s">
        <v>307</v>
      </c>
      <c r="D5" s="100" t="s">
        <v>308</v>
      </c>
      <c r="E5" s="151" t="s">
        <v>309</v>
      </c>
      <c r="F5" s="38">
        <v>1</v>
      </c>
      <c r="G5" s="150">
        <v>2799</v>
      </c>
    </row>
    <row r="6" spans="1:7" s="132" customFormat="1" ht="39.75" customHeight="1">
      <c r="A6" s="237"/>
      <c r="B6" s="232"/>
      <c r="C6" s="103" t="s">
        <v>310</v>
      </c>
      <c r="D6" s="100" t="s">
        <v>311</v>
      </c>
      <c r="E6" s="101" t="s">
        <v>312</v>
      </c>
      <c r="F6" s="38">
        <v>1</v>
      </c>
      <c r="G6" s="150">
        <v>2399</v>
      </c>
    </row>
    <row r="7" spans="1:7" s="132" customFormat="1" ht="30.75" customHeight="1">
      <c r="A7" s="237"/>
      <c r="B7" s="232"/>
      <c r="C7" s="103" t="s">
        <v>313</v>
      </c>
      <c r="D7" s="100" t="s">
        <v>314</v>
      </c>
      <c r="E7" s="101" t="s">
        <v>312</v>
      </c>
      <c r="F7" s="38">
        <v>1</v>
      </c>
      <c r="G7" s="150">
        <v>2649</v>
      </c>
    </row>
    <row r="8" spans="1:7" s="132" customFormat="1" ht="30.75" customHeight="1">
      <c r="A8" s="237"/>
      <c r="B8" s="232"/>
      <c r="C8" s="103" t="s">
        <v>315</v>
      </c>
      <c r="D8" s="100" t="s">
        <v>316</v>
      </c>
      <c r="E8" s="101" t="s">
        <v>317</v>
      </c>
      <c r="F8" s="38">
        <v>1</v>
      </c>
      <c r="G8" s="150">
        <v>1759.99</v>
      </c>
    </row>
    <row r="9" spans="1:7" s="132" customFormat="1" ht="30.75" customHeight="1">
      <c r="A9" s="237"/>
      <c r="B9" s="232"/>
      <c r="C9" s="103" t="s">
        <v>318</v>
      </c>
      <c r="D9" s="100" t="s">
        <v>319</v>
      </c>
      <c r="E9" s="101" t="s">
        <v>320</v>
      </c>
      <c r="F9" s="38">
        <v>1</v>
      </c>
      <c r="G9" s="150">
        <v>941.88</v>
      </c>
    </row>
    <row r="10" spans="1:7" s="132" customFormat="1" ht="30.75" customHeight="1">
      <c r="A10" s="237"/>
      <c r="B10" s="232"/>
      <c r="C10" s="103" t="s">
        <v>321</v>
      </c>
      <c r="D10" s="100" t="s">
        <v>322</v>
      </c>
      <c r="E10" s="101" t="s">
        <v>323</v>
      </c>
      <c r="F10" s="38">
        <v>1</v>
      </c>
      <c r="G10" s="150">
        <v>1489</v>
      </c>
    </row>
    <row r="11" spans="1:7" s="132" customFormat="1" ht="30.75" customHeight="1">
      <c r="A11" s="237"/>
      <c r="B11" s="232"/>
      <c r="C11" s="103" t="s">
        <v>324</v>
      </c>
      <c r="D11" s="100" t="s">
        <v>325</v>
      </c>
      <c r="E11" s="101" t="s">
        <v>326</v>
      </c>
      <c r="F11" s="38">
        <v>1</v>
      </c>
      <c r="G11" s="150">
        <v>2644.5</v>
      </c>
    </row>
    <row r="12" spans="1:7" s="132" customFormat="1" ht="30.75" customHeight="1">
      <c r="A12" s="237"/>
      <c r="B12" s="232"/>
      <c r="C12" s="103" t="s">
        <v>327</v>
      </c>
      <c r="D12" s="100" t="s">
        <v>328</v>
      </c>
      <c r="E12" s="101" t="s">
        <v>329</v>
      </c>
      <c r="F12" s="38">
        <v>1</v>
      </c>
      <c r="G12" s="150">
        <v>5040.54</v>
      </c>
    </row>
    <row r="13" spans="1:7" s="132" customFormat="1" ht="25.5" customHeight="1">
      <c r="A13" s="252" t="s">
        <v>279</v>
      </c>
      <c r="B13" s="252"/>
      <c r="C13" s="252"/>
      <c r="D13" s="252"/>
      <c r="E13" s="252"/>
      <c r="F13" s="252"/>
      <c r="G13" s="152">
        <f>SUM(G3:G12)</f>
        <v>28327.780000000002</v>
      </c>
    </row>
    <row r="14" spans="1:7" s="41" customFormat="1" ht="56.25" customHeight="1">
      <c r="A14" s="153">
        <v>2</v>
      </c>
      <c r="B14" s="154" t="s">
        <v>330</v>
      </c>
      <c r="C14" s="155" t="s">
        <v>331</v>
      </c>
      <c r="D14" s="156" t="s">
        <v>209</v>
      </c>
      <c r="E14" s="156" t="s">
        <v>230</v>
      </c>
      <c r="F14" s="156">
        <v>1</v>
      </c>
      <c r="G14" s="157">
        <v>2034.6</v>
      </c>
    </row>
    <row r="15" spans="1:7" s="41" customFormat="1" ht="24.75" customHeight="1">
      <c r="A15" s="251" t="s">
        <v>279</v>
      </c>
      <c r="B15" s="251"/>
      <c r="C15" s="251"/>
      <c r="D15" s="251"/>
      <c r="E15" s="251"/>
      <c r="F15" s="251"/>
      <c r="G15" s="158">
        <v>2034.6</v>
      </c>
    </row>
    <row r="16" spans="1:7" s="41" customFormat="1" ht="15" customHeight="1">
      <c r="A16" s="253">
        <v>3</v>
      </c>
      <c r="B16" s="247" t="s">
        <v>332</v>
      </c>
      <c r="C16" s="159" t="s">
        <v>333</v>
      </c>
      <c r="D16" s="160">
        <v>1</v>
      </c>
      <c r="E16" s="161" t="s">
        <v>334</v>
      </c>
      <c r="F16" s="162">
        <v>1</v>
      </c>
      <c r="G16" s="163">
        <v>343.17</v>
      </c>
    </row>
    <row r="17" spans="1:7" s="41" customFormat="1" ht="15" customHeight="1">
      <c r="A17" s="253"/>
      <c r="B17" s="247"/>
      <c r="C17" s="118" t="s">
        <v>335</v>
      </c>
      <c r="D17" s="164">
        <v>46</v>
      </c>
      <c r="E17" s="120" t="s">
        <v>336</v>
      </c>
      <c r="F17" s="121">
        <v>1</v>
      </c>
      <c r="G17" s="163">
        <v>1999.99</v>
      </c>
    </row>
    <row r="18" spans="1:7" s="41" customFormat="1" ht="15" customHeight="1">
      <c r="A18" s="253"/>
      <c r="B18" s="247"/>
      <c r="C18" s="118" t="s">
        <v>337</v>
      </c>
      <c r="D18" s="164">
        <v>47</v>
      </c>
      <c r="E18" s="120" t="s">
        <v>338</v>
      </c>
      <c r="F18" s="121">
        <v>1</v>
      </c>
      <c r="G18" s="163">
        <v>500</v>
      </c>
    </row>
    <row r="19" spans="1:7" s="41" customFormat="1" ht="15" customHeight="1">
      <c r="A19" s="253"/>
      <c r="B19" s="247"/>
      <c r="C19" s="118" t="s">
        <v>339</v>
      </c>
      <c r="D19" s="164">
        <v>49</v>
      </c>
      <c r="E19" s="120" t="s">
        <v>340</v>
      </c>
      <c r="F19" s="121">
        <v>1</v>
      </c>
      <c r="G19" s="163">
        <v>2549</v>
      </c>
    </row>
    <row r="20" spans="1:7" s="41" customFormat="1" ht="15" customHeight="1">
      <c r="A20" s="253"/>
      <c r="B20" s="247"/>
      <c r="C20" s="118" t="s">
        <v>341</v>
      </c>
      <c r="D20" s="164">
        <v>51</v>
      </c>
      <c r="E20" s="120" t="s">
        <v>342</v>
      </c>
      <c r="F20" s="121">
        <v>1</v>
      </c>
      <c r="G20" s="163">
        <v>260</v>
      </c>
    </row>
    <row r="21" spans="1:7" s="41" customFormat="1" ht="15" customHeight="1">
      <c r="A21" s="253"/>
      <c r="B21" s="247"/>
      <c r="C21" s="118" t="s">
        <v>289</v>
      </c>
      <c r="D21" s="164">
        <v>52</v>
      </c>
      <c r="E21" s="120" t="s">
        <v>343</v>
      </c>
      <c r="F21" s="121">
        <v>1</v>
      </c>
      <c r="G21" s="163">
        <v>490</v>
      </c>
    </row>
    <row r="22" spans="1:7" s="132" customFormat="1" ht="15" customHeight="1">
      <c r="A22" s="253"/>
      <c r="B22" s="247"/>
      <c r="C22" s="118" t="s">
        <v>344</v>
      </c>
      <c r="D22" s="164">
        <v>54</v>
      </c>
      <c r="E22" s="120" t="s">
        <v>345</v>
      </c>
      <c r="F22" s="121">
        <v>1</v>
      </c>
      <c r="G22" s="163">
        <v>1.23</v>
      </c>
    </row>
    <row r="23" spans="1:7" s="41" customFormat="1" ht="15" customHeight="1">
      <c r="A23" s="253"/>
      <c r="B23" s="247"/>
      <c r="C23" s="118" t="s">
        <v>346</v>
      </c>
      <c r="D23" s="164">
        <v>56</v>
      </c>
      <c r="E23" s="120" t="s">
        <v>347</v>
      </c>
      <c r="F23" s="121">
        <v>1</v>
      </c>
      <c r="G23" s="163">
        <v>349.99</v>
      </c>
    </row>
    <row r="24" spans="1:7" s="41" customFormat="1" ht="15" customHeight="1">
      <c r="A24" s="253"/>
      <c r="B24" s="247"/>
      <c r="C24" s="118" t="s">
        <v>346</v>
      </c>
      <c r="D24" s="164">
        <v>57</v>
      </c>
      <c r="E24" s="120" t="s">
        <v>347</v>
      </c>
      <c r="F24" s="121">
        <v>1</v>
      </c>
      <c r="G24" s="163">
        <v>349.99</v>
      </c>
    </row>
    <row r="25" spans="1:7" s="41" customFormat="1" ht="15" customHeight="1">
      <c r="A25" s="253"/>
      <c r="B25" s="247"/>
      <c r="C25" s="118" t="s">
        <v>348</v>
      </c>
      <c r="D25" s="164">
        <v>58</v>
      </c>
      <c r="E25" s="120" t="s">
        <v>347</v>
      </c>
      <c r="F25" s="121">
        <v>1</v>
      </c>
      <c r="G25" s="163">
        <v>1800</v>
      </c>
    </row>
    <row r="26" spans="1:7" s="41" customFormat="1" ht="15" customHeight="1">
      <c r="A26" s="253"/>
      <c r="B26" s="247"/>
      <c r="C26" s="118" t="s">
        <v>349</v>
      </c>
      <c r="D26" s="164">
        <v>59</v>
      </c>
      <c r="E26" s="120" t="s">
        <v>334</v>
      </c>
      <c r="F26" s="121">
        <v>7</v>
      </c>
      <c r="G26" s="163">
        <v>13061.37</v>
      </c>
    </row>
    <row r="27" spans="1:7" s="41" customFormat="1" ht="15" customHeight="1">
      <c r="A27" s="253"/>
      <c r="B27" s="247"/>
      <c r="C27" s="118" t="s">
        <v>349</v>
      </c>
      <c r="D27" s="164">
        <v>60</v>
      </c>
      <c r="E27" s="120" t="s">
        <v>334</v>
      </c>
      <c r="F27" s="121">
        <v>2</v>
      </c>
      <c r="G27" s="163">
        <v>2952</v>
      </c>
    </row>
    <row r="28" spans="1:7" s="41" customFormat="1" ht="15" customHeight="1">
      <c r="A28" s="253"/>
      <c r="B28" s="247"/>
      <c r="C28" s="118" t="s">
        <v>344</v>
      </c>
      <c r="D28" s="164">
        <v>61</v>
      </c>
      <c r="E28" s="120" t="s">
        <v>334</v>
      </c>
      <c r="F28" s="121">
        <v>3</v>
      </c>
      <c r="G28" s="163">
        <v>8697</v>
      </c>
    </row>
    <row r="29" spans="1:7" s="41" customFormat="1" ht="15" customHeight="1">
      <c r="A29" s="253"/>
      <c r="B29" s="247"/>
      <c r="C29" s="118" t="s">
        <v>346</v>
      </c>
      <c r="D29" s="164">
        <v>62</v>
      </c>
      <c r="E29" s="120" t="s">
        <v>334</v>
      </c>
      <c r="F29" s="121">
        <v>1</v>
      </c>
      <c r="G29" s="163">
        <v>956.07</v>
      </c>
    </row>
    <row r="30" spans="1:7" s="41" customFormat="1" ht="15" customHeight="1">
      <c r="A30" s="253"/>
      <c r="B30" s="247"/>
      <c r="C30" s="118" t="s">
        <v>350</v>
      </c>
      <c r="D30" s="164">
        <v>63</v>
      </c>
      <c r="E30" s="120" t="s">
        <v>334</v>
      </c>
      <c r="F30" s="121">
        <v>1</v>
      </c>
      <c r="G30" s="163">
        <v>1622.73</v>
      </c>
    </row>
    <row r="31" spans="1:7" s="41" customFormat="1" ht="15" customHeight="1">
      <c r="A31" s="253"/>
      <c r="B31" s="247"/>
      <c r="C31" s="118" t="s">
        <v>351</v>
      </c>
      <c r="D31" s="164">
        <v>64</v>
      </c>
      <c r="E31" s="120" t="s">
        <v>334</v>
      </c>
      <c r="F31" s="121">
        <v>1</v>
      </c>
      <c r="G31" s="163">
        <v>2069</v>
      </c>
    </row>
    <row r="32" spans="1:7" s="41" customFormat="1" ht="15" customHeight="1">
      <c r="A32" s="253"/>
      <c r="B32" s="247"/>
      <c r="C32" s="118" t="s">
        <v>341</v>
      </c>
      <c r="D32" s="164">
        <v>65</v>
      </c>
      <c r="E32" s="120" t="s">
        <v>334</v>
      </c>
      <c r="F32" s="121">
        <v>2</v>
      </c>
      <c r="G32" s="163">
        <v>492</v>
      </c>
    </row>
    <row r="33" spans="1:7" s="41" customFormat="1" ht="15" customHeight="1">
      <c r="A33" s="253"/>
      <c r="B33" s="247"/>
      <c r="C33" s="118" t="s">
        <v>352</v>
      </c>
      <c r="D33" s="164">
        <v>2</v>
      </c>
      <c r="E33" s="120" t="s">
        <v>334</v>
      </c>
      <c r="F33" s="121">
        <v>1</v>
      </c>
      <c r="G33" s="163">
        <v>391.14</v>
      </c>
    </row>
    <row r="34" spans="1:7" s="41" customFormat="1" ht="15" customHeight="1">
      <c r="A34" s="253"/>
      <c r="B34" s="247"/>
      <c r="C34" s="118" t="s">
        <v>344</v>
      </c>
      <c r="D34" s="164">
        <v>4</v>
      </c>
      <c r="E34" s="120" t="s">
        <v>242</v>
      </c>
      <c r="F34" s="121">
        <v>13</v>
      </c>
      <c r="G34" s="163">
        <v>32487</v>
      </c>
    </row>
    <row r="35" spans="1:7" s="41" customFormat="1" ht="15" customHeight="1">
      <c r="A35" s="253"/>
      <c r="B35" s="247"/>
      <c r="C35" s="118" t="s">
        <v>353</v>
      </c>
      <c r="D35" s="164">
        <v>53</v>
      </c>
      <c r="E35" s="120" t="s">
        <v>354</v>
      </c>
      <c r="F35" s="121">
        <v>1</v>
      </c>
      <c r="G35" s="163">
        <v>355.47</v>
      </c>
    </row>
    <row r="36" spans="1:7" s="41" customFormat="1" ht="15" customHeight="1">
      <c r="A36" s="253"/>
      <c r="B36" s="247"/>
      <c r="C36" s="165" t="s">
        <v>355</v>
      </c>
      <c r="D36" s="166">
        <v>48</v>
      </c>
      <c r="E36" s="167" t="s">
        <v>340</v>
      </c>
      <c r="F36" s="168">
        <v>1</v>
      </c>
      <c r="G36" s="163">
        <v>390</v>
      </c>
    </row>
    <row r="37" spans="1:7" s="41" customFormat="1" ht="27" customHeight="1">
      <c r="A37" s="254" t="s">
        <v>279</v>
      </c>
      <c r="B37" s="254"/>
      <c r="C37" s="254"/>
      <c r="D37" s="254"/>
      <c r="E37" s="254"/>
      <c r="F37" s="254"/>
      <c r="G37" s="169">
        <f>SUM(G16:G36)</f>
        <v>72117.15</v>
      </c>
    </row>
    <row r="38" spans="1:7" s="41" customFormat="1" ht="19.5" customHeight="1">
      <c r="A38" s="255">
        <v>4</v>
      </c>
      <c r="B38" s="256" t="s">
        <v>356</v>
      </c>
      <c r="C38" s="170" t="s">
        <v>357</v>
      </c>
      <c r="D38" s="171">
        <v>22</v>
      </c>
      <c r="E38" s="171" t="s">
        <v>255</v>
      </c>
      <c r="F38" s="171">
        <v>1</v>
      </c>
      <c r="G38" s="172">
        <v>4378</v>
      </c>
    </row>
    <row r="39" spans="1:7" s="41" customFormat="1" ht="19.5" customHeight="1">
      <c r="A39" s="255"/>
      <c r="B39" s="256"/>
      <c r="C39" s="170" t="s">
        <v>358</v>
      </c>
      <c r="D39" s="171">
        <v>37</v>
      </c>
      <c r="E39" s="171" t="s">
        <v>257</v>
      </c>
      <c r="F39" s="171">
        <v>1</v>
      </c>
      <c r="G39" s="172">
        <v>2149</v>
      </c>
    </row>
    <row r="40" spans="1:7" s="41" customFormat="1" ht="19.5" customHeight="1">
      <c r="A40" s="255"/>
      <c r="B40" s="256"/>
      <c r="C40" s="170" t="s">
        <v>359</v>
      </c>
      <c r="D40" s="171">
        <v>141</v>
      </c>
      <c r="E40" s="171" t="s">
        <v>260</v>
      </c>
      <c r="F40" s="171">
        <v>3</v>
      </c>
      <c r="G40" s="172">
        <v>5598</v>
      </c>
    </row>
    <row r="41" spans="1:7" s="41" customFormat="1" ht="19.5" customHeight="1">
      <c r="A41" s="255"/>
      <c r="B41" s="256"/>
      <c r="C41" s="170" t="s">
        <v>360</v>
      </c>
      <c r="D41" s="171">
        <v>1</v>
      </c>
      <c r="E41" s="171" t="s">
        <v>264</v>
      </c>
      <c r="F41" s="171">
        <v>3</v>
      </c>
      <c r="G41" s="172">
        <v>5100</v>
      </c>
    </row>
    <row r="42" spans="1:7" s="41" customFormat="1" ht="19.5" customHeight="1">
      <c r="A42" s="255"/>
      <c r="B42" s="256"/>
      <c r="C42" s="170" t="s">
        <v>361</v>
      </c>
      <c r="D42" s="171">
        <v>8</v>
      </c>
      <c r="E42" s="171" t="s">
        <v>260</v>
      </c>
      <c r="F42" s="171">
        <v>1</v>
      </c>
      <c r="G42" s="172">
        <v>2999</v>
      </c>
    </row>
    <row r="43" spans="1:7" s="41" customFormat="1" ht="19.5" customHeight="1">
      <c r="A43" s="255"/>
      <c r="B43" s="256"/>
      <c r="C43" s="170" t="s">
        <v>362</v>
      </c>
      <c r="D43" s="171">
        <v>98</v>
      </c>
      <c r="E43" s="171" t="s">
        <v>245</v>
      </c>
      <c r="F43" s="171">
        <v>1</v>
      </c>
      <c r="G43" s="172">
        <v>1349</v>
      </c>
    </row>
    <row r="44" spans="1:7" s="41" customFormat="1" ht="19.5" customHeight="1">
      <c r="A44" s="255"/>
      <c r="B44" s="256"/>
      <c r="C44" s="170" t="s">
        <v>363</v>
      </c>
      <c r="D44" s="171">
        <v>6</v>
      </c>
      <c r="E44" s="171" t="s">
        <v>260</v>
      </c>
      <c r="F44" s="171">
        <v>1</v>
      </c>
      <c r="G44" s="172">
        <v>3450</v>
      </c>
    </row>
    <row r="45" spans="1:7" s="41" customFormat="1" ht="19.5" customHeight="1">
      <c r="A45" s="255"/>
      <c r="B45" s="256"/>
      <c r="C45" s="170" t="s">
        <v>364</v>
      </c>
      <c r="D45" s="171">
        <v>5</v>
      </c>
      <c r="E45" s="171" t="s">
        <v>260</v>
      </c>
      <c r="F45" s="171">
        <v>1</v>
      </c>
      <c r="G45" s="172">
        <v>1650</v>
      </c>
    </row>
    <row r="46" spans="1:7" s="41" customFormat="1" ht="19.5" customHeight="1">
      <c r="A46" s="255"/>
      <c r="B46" s="256"/>
      <c r="C46" s="170" t="s">
        <v>365</v>
      </c>
      <c r="D46" s="171">
        <v>10</v>
      </c>
      <c r="E46" s="171" t="s">
        <v>260</v>
      </c>
      <c r="F46" s="171">
        <v>1</v>
      </c>
      <c r="G46" s="172">
        <v>2154</v>
      </c>
    </row>
    <row r="47" spans="1:7" s="41" customFormat="1" ht="27" customHeight="1">
      <c r="A47" s="254" t="s">
        <v>279</v>
      </c>
      <c r="B47" s="254"/>
      <c r="C47" s="254"/>
      <c r="D47" s="254"/>
      <c r="E47" s="254"/>
      <c r="F47" s="254"/>
      <c r="G47" s="169">
        <f>SUM(G38:G46)</f>
        <v>28827</v>
      </c>
    </row>
    <row r="48" spans="1:7" s="41" customFormat="1" ht="30.75" customHeight="1">
      <c r="A48" s="257">
        <v>5</v>
      </c>
      <c r="B48" s="235" t="s">
        <v>366</v>
      </c>
      <c r="C48" s="118" t="s">
        <v>367</v>
      </c>
      <c r="D48" s="173">
        <v>35</v>
      </c>
      <c r="E48" s="120" t="s">
        <v>334</v>
      </c>
      <c r="F48" s="174">
        <v>2</v>
      </c>
      <c r="G48" s="163">
        <v>3731.82</v>
      </c>
    </row>
    <row r="49" spans="1:7" s="41" customFormat="1" ht="32.25" customHeight="1">
      <c r="A49" s="257"/>
      <c r="B49" s="235"/>
      <c r="C49" s="175" t="s">
        <v>368</v>
      </c>
      <c r="D49" s="173">
        <v>36</v>
      </c>
      <c r="E49" s="120" t="s">
        <v>334</v>
      </c>
      <c r="F49" s="174">
        <v>1</v>
      </c>
      <c r="G49" s="163">
        <v>2393.58</v>
      </c>
    </row>
    <row r="50" spans="1:7" s="41" customFormat="1" ht="27" customHeight="1">
      <c r="A50" s="259" t="s">
        <v>279</v>
      </c>
      <c r="B50" s="259"/>
      <c r="C50" s="259"/>
      <c r="D50" s="259"/>
      <c r="E50" s="259"/>
      <c r="F50" s="259"/>
      <c r="G50" s="169">
        <f>SUM(G48:G49)</f>
        <v>6125.4</v>
      </c>
    </row>
    <row r="51" spans="1:7" s="41" customFormat="1" ht="19.5" customHeight="1">
      <c r="A51" s="260">
        <v>6</v>
      </c>
      <c r="B51" s="261" t="s">
        <v>369</v>
      </c>
      <c r="C51" s="176" t="s">
        <v>344</v>
      </c>
      <c r="D51" s="171" t="s">
        <v>282</v>
      </c>
      <c r="E51" s="171" t="s">
        <v>343</v>
      </c>
      <c r="F51" s="171">
        <v>1</v>
      </c>
      <c r="G51" s="177">
        <v>1799</v>
      </c>
    </row>
    <row r="52" spans="1:7" s="131" customFormat="1" ht="19.5" customHeight="1">
      <c r="A52" s="260"/>
      <c r="B52" s="261"/>
      <c r="C52" s="224" t="s">
        <v>287</v>
      </c>
      <c r="D52" s="225" t="s">
        <v>282</v>
      </c>
      <c r="E52" s="225" t="s">
        <v>288</v>
      </c>
      <c r="F52" s="225">
        <v>1</v>
      </c>
      <c r="G52" s="226">
        <v>2099</v>
      </c>
    </row>
    <row r="53" spans="1:7" s="53" customFormat="1" ht="28.5" customHeight="1">
      <c r="A53" s="260"/>
      <c r="B53" s="261"/>
      <c r="C53" s="179" t="s">
        <v>370</v>
      </c>
      <c r="D53" s="58" t="s">
        <v>282</v>
      </c>
      <c r="E53" s="58" t="s">
        <v>371</v>
      </c>
      <c r="F53" s="171">
        <v>1</v>
      </c>
      <c r="G53" s="178">
        <v>2700</v>
      </c>
    </row>
    <row r="54" spans="1:7" s="41" customFormat="1" ht="19.5" customHeight="1">
      <c r="A54" s="260"/>
      <c r="B54" s="261"/>
      <c r="C54" s="116" t="s">
        <v>372</v>
      </c>
      <c r="D54" s="58" t="s">
        <v>282</v>
      </c>
      <c r="E54" s="58" t="s">
        <v>373</v>
      </c>
      <c r="F54" s="171">
        <v>1</v>
      </c>
      <c r="G54" s="178">
        <v>300</v>
      </c>
    </row>
    <row r="55" spans="1:7" s="41" customFormat="1" ht="19.5" customHeight="1">
      <c r="A55" s="260"/>
      <c r="B55" s="261"/>
      <c r="C55" s="116" t="s">
        <v>374</v>
      </c>
      <c r="D55" s="58" t="s">
        <v>282</v>
      </c>
      <c r="E55" s="58" t="s">
        <v>285</v>
      </c>
      <c r="F55" s="171">
        <v>1</v>
      </c>
      <c r="G55" s="178">
        <v>1140</v>
      </c>
    </row>
    <row r="56" spans="1:7" s="41" customFormat="1" ht="19.5" customHeight="1">
      <c r="A56" s="260"/>
      <c r="B56" s="261"/>
      <c r="C56" s="116" t="s">
        <v>375</v>
      </c>
      <c r="D56" s="58" t="s">
        <v>282</v>
      </c>
      <c r="E56" s="58" t="s">
        <v>285</v>
      </c>
      <c r="F56" s="171">
        <v>1</v>
      </c>
      <c r="G56" s="178">
        <v>2640</v>
      </c>
    </row>
    <row r="57" spans="1:7" s="41" customFormat="1" ht="27" customHeight="1">
      <c r="A57" s="254" t="s">
        <v>279</v>
      </c>
      <c r="B57" s="254"/>
      <c r="C57" s="254"/>
      <c r="D57" s="254"/>
      <c r="E57" s="254"/>
      <c r="F57" s="254"/>
      <c r="G57" s="180">
        <f>SUM(G51:G56)</f>
        <v>10678</v>
      </c>
    </row>
    <row r="58" spans="1:7" s="41" customFormat="1" ht="27" customHeight="1">
      <c r="A58" s="255">
        <v>7</v>
      </c>
      <c r="B58" s="262" t="s">
        <v>297</v>
      </c>
      <c r="C58" s="118" t="s">
        <v>376</v>
      </c>
      <c r="D58" s="181">
        <v>236</v>
      </c>
      <c r="E58" s="129">
        <v>41312</v>
      </c>
      <c r="F58" s="174">
        <v>1</v>
      </c>
      <c r="G58" s="182">
        <v>359.99</v>
      </c>
    </row>
    <row r="59" spans="1:7" s="41" customFormat="1" ht="27" customHeight="1">
      <c r="A59" s="255"/>
      <c r="B59" s="262"/>
      <c r="C59" s="118" t="s">
        <v>348</v>
      </c>
      <c r="D59" s="181">
        <v>232</v>
      </c>
      <c r="E59" s="120" t="s">
        <v>377</v>
      </c>
      <c r="F59" s="174">
        <v>1</v>
      </c>
      <c r="G59" s="182">
        <v>1200</v>
      </c>
    </row>
    <row r="60" spans="1:7" s="41" customFormat="1" ht="27" customHeight="1">
      <c r="A60" s="258" t="s">
        <v>279</v>
      </c>
      <c r="B60" s="258"/>
      <c r="C60" s="258"/>
      <c r="D60" s="258"/>
      <c r="E60" s="258"/>
      <c r="F60" s="258"/>
      <c r="G60" s="184">
        <f>SUM(G58:G59)</f>
        <v>1559.99</v>
      </c>
    </row>
    <row r="61" spans="1:7" s="41" customFormat="1" ht="27" customHeight="1">
      <c r="A61" s="185"/>
      <c r="E61" s="186" t="s">
        <v>300</v>
      </c>
      <c r="F61" s="187"/>
      <c r="G61" s="188">
        <f>SUM(G60)+G57+G50+G47+G37+G15+G13</f>
        <v>149669.92</v>
      </c>
    </row>
  </sheetData>
  <sheetProtection selectLockedCells="1" selectUnlockedCells="1"/>
  <mergeCells count="19">
    <mergeCell ref="A60:F60"/>
    <mergeCell ref="A50:F50"/>
    <mergeCell ref="A51:A56"/>
    <mergeCell ref="B51:B56"/>
    <mergeCell ref="A57:F57"/>
    <mergeCell ref="A58:A59"/>
    <mergeCell ref="B58:B59"/>
    <mergeCell ref="A37:F37"/>
    <mergeCell ref="A38:A46"/>
    <mergeCell ref="B38:B46"/>
    <mergeCell ref="A47:F47"/>
    <mergeCell ref="A48:A49"/>
    <mergeCell ref="B48:B49"/>
    <mergeCell ref="A3:A12"/>
    <mergeCell ref="B3:B12"/>
    <mergeCell ref="A13:F13"/>
    <mergeCell ref="A15:F15"/>
    <mergeCell ref="A16:A36"/>
    <mergeCell ref="B16:B36"/>
  </mergeCells>
  <printOptions/>
  <pageMargins left="0" right="0" top="1.0631944444444446" bottom="1.0631944444444446" header="0.7875" footer="0.7875"/>
  <pageSetup horizontalDpi="300" verticalDpi="300" orientation="portrait" paperSize="9" scale="68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31">
      <selection activeCell="F3" sqref="F3:F38"/>
    </sheetView>
  </sheetViews>
  <sheetFormatPr defaultColWidth="18.28125" defaultRowHeight="24" customHeight="1"/>
  <cols>
    <col min="1" max="1" width="6.8515625" style="42" customWidth="1"/>
    <col min="2" max="2" width="29.421875" style="42" customWidth="1"/>
    <col min="3" max="3" width="19.7109375" style="42" customWidth="1"/>
    <col min="4" max="4" width="17.7109375" style="42" customWidth="1"/>
    <col min="5" max="5" width="20.57421875" style="42" customWidth="1"/>
    <col min="6" max="6" width="18.28125" style="189" customWidth="1"/>
    <col min="7" max="7" width="15.57421875" style="42" customWidth="1"/>
    <col min="8" max="8" width="18.28125" style="42" customWidth="1"/>
    <col min="9" max="9" width="17.140625" style="42" customWidth="1"/>
    <col min="10" max="10" width="16.8515625" style="42" customWidth="1"/>
    <col min="11" max="11" width="18.28125" style="42" customWidth="1"/>
    <col min="12" max="12" width="30.140625" style="42" customWidth="1"/>
    <col min="13" max="13" width="22.7109375" style="42" customWidth="1"/>
    <col min="14" max="14" width="25.57421875" style="42" customWidth="1"/>
    <col min="15" max="16384" width="18.28125" style="42" customWidth="1"/>
  </cols>
  <sheetData>
    <row r="1" spans="1:16" ht="24" customHeight="1">
      <c r="A1" s="263" t="s">
        <v>378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6" ht="73.5" customHeight="1">
      <c r="A2" s="190" t="s">
        <v>147</v>
      </c>
      <c r="B2" s="36" t="s">
        <v>379</v>
      </c>
      <c r="C2" s="36" t="s">
        <v>380</v>
      </c>
      <c r="D2" s="36" t="s">
        <v>381</v>
      </c>
      <c r="E2" s="36" t="s">
        <v>382</v>
      </c>
      <c r="F2" s="191" t="s">
        <v>383</v>
      </c>
      <c r="G2" s="192" t="s">
        <v>384</v>
      </c>
      <c r="H2" s="36" t="s">
        <v>385</v>
      </c>
      <c r="I2" s="36" t="s">
        <v>386</v>
      </c>
      <c r="J2" s="36" t="s">
        <v>387</v>
      </c>
      <c r="K2" s="36" t="s">
        <v>388</v>
      </c>
      <c r="L2" s="36" t="s">
        <v>389</v>
      </c>
      <c r="M2" s="36" t="s">
        <v>390</v>
      </c>
      <c r="N2" s="36" t="s">
        <v>391</v>
      </c>
      <c r="O2" s="36" t="s">
        <v>392</v>
      </c>
      <c r="P2" s="36" t="s">
        <v>393</v>
      </c>
    </row>
    <row r="3" spans="1:16" ht="53.25" customHeight="1">
      <c r="A3" s="15">
        <v>1</v>
      </c>
      <c r="B3" s="194" t="s">
        <v>394</v>
      </c>
      <c r="C3" s="15" t="s">
        <v>395</v>
      </c>
      <c r="D3" s="102">
        <v>11689</v>
      </c>
      <c r="E3" s="195" t="s">
        <v>396</v>
      </c>
      <c r="F3" s="196">
        <v>56552.84</v>
      </c>
      <c r="G3" s="197" t="s">
        <v>397</v>
      </c>
      <c r="H3" s="193" t="s">
        <v>398</v>
      </c>
      <c r="I3" s="195" t="s">
        <v>399</v>
      </c>
      <c r="J3" s="195" t="s">
        <v>400</v>
      </c>
      <c r="K3" s="193">
        <v>2</v>
      </c>
      <c r="L3" s="193" t="s">
        <v>401</v>
      </c>
      <c r="M3" s="193" t="s">
        <v>401</v>
      </c>
      <c r="N3" s="193">
        <v>2010</v>
      </c>
      <c r="O3" s="193" t="s">
        <v>402</v>
      </c>
      <c r="P3" s="193" t="s">
        <v>402</v>
      </c>
    </row>
    <row r="4" spans="1:256" s="199" customFormat="1" ht="30.75" customHeight="1">
      <c r="A4" s="15">
        <v>2</v>
      </c>
      <c r="B4" s="198" t="s">
        <v>403</v>
      </c>
      <c r="C4" s="24" t="s">
        <v>404</v>
      </c>
      <c r="D4" s="102">
        <v>39042</v>
      </c>
      <c r="E4" s="38"/>
      <c r="F4" s="196">
        <v>691143.78</v>
      </c>
      <c r="G4" s="197" t="s">
        <v>397</v>
      </c>
      <c r="H4" s="22" t="s">
        <v>405</v>
      </c>
      <c r="I4" s="12" t="s">
        <v>406</v>
      </c>
      <c r="J4" s="22" t="s">
        <v>407</v>
      </c>
      <c r="K4" s="22">
        <v>2</v>
      </c>
      <c r="L4" s="24" t="s">
        <v>408</v>
      </c>
      <c r="M4" s="193" t="s">
        <v>401</v>
      </c>
      <c r="N4" s="22" t="s">
        <v>409</v>
      </c>
      <c r="O4" s="15" t="s">
        <v>402</v>
      </c>
      <c r="P4" s="15" t="s">
        <v>402</v>
      </c>
      <c r="IV4" s="42"/>
    </row>
    <row r="5" spans="1:256" s="199" customFormat="1" ht="57.75" customHeight="1">
      <c r="A5" s="15">
        <v>3</v>
      </c>
      <c r="B5" s="198" t="s">
        <v>583</v>
      </c>
      <c r="C5" s="22" t="s">
        <v>410</v>
      </c>
      <c r="D5" s="102">
        <v>41031</v>
      </c>
      <c r="E5" s="195" t="s">
        <v>411</v>
      </c>
      <c r="F5" s="196">
        <v>5205030.02</v>
      </c>
      <c r="G5" s="197" t="s">
        <v>397</v>
      </c>
      <c r="H5" s="24" t="s">
        <v>412</v>
      </c>
      <c r="I5" s="12" t="s">
        <v>413</v>
      </c>
      <c r="J5" s="24" t="s">
        <v>414</v>
      </c>
      <c r="K5" s="38">
        <v>2</v>
      </c>
      <c r="L5" s="24" t="s">
        <v>415</v>
      </c>
      <c r="M5" s="22" t="s">
        <v>416</v>
      </c>
      <c r="N5" s="22" t="s">
        <v>417</v>
      </c>
      <c r="O5" s="15" t="s">
        <v>402</v>
      </c>
      <c r="P5" s="15" t="s">
        <v>402</v>
      </c>
      <c r="IV5" s="42"/>
    </row>
    <row r="6" spans="1:256" s="199" customFormat="1" ht="57.75" customHeight="1">
      <c r="A6" s="15">
        <v>4</v>
      </c>
      <c r="B6" s="267" t="s">
        <v>581</v>
      </c>
      <c r="C6" s="22" t="s">
        <v>582</v>
      </c>
      <c r="D6" s="102">
        <v>41547</v>
      </c>
      <c r="E6" s="195"/>
      <c r="F6" s="196">
        <v>1425629</v>
      </c>
      <c r="G6" s="197" t="s">
        <v>397</v>
      </c>
      <c r="H6" s="269" t="s">
        <v>584</v>
      </c>
      <c r="I6" s="270"/>
      <c r="J6" s="270"/>
      <c r="K6" s="271"/>
      <c r="L6" s="24" t="s">
        <v>401</v>
      </c>
      <c r="M6" s="22" t="s">
        <v>401</v>
      </c>
      <c r="N6" s="22" t="s">
        <v>585</v>
      </c>
      <c r="O6" s="15" t="s">
        <v>402</v>
      </c>
      <c r="P6" s="15" t="s">
        <v>402</v>
      </c>
      <c r="IV6" s="42"/>
    </row>
    <row r="7" spans="1:16" ht="24" customHeight="1">
      <c r="A7" s="15">
        <v>5</v>
      </c>
      <c r="B7" s="194" t="s">
        <v>418</v>
      </c>
      <c r="C7" s="15" t="s">
        <v>395</v>
      </c>
      <c r="D7" s="102">
        <v>11689</v>
      </c>
      <c r="E7" s="193"/>
      <c r="F7" s="196">
        <v>14277.07</v>
      </c>
      <c r="G7" s="197" t="s">
        <v>397</v>
      </c>
      <c r="H7" s="15" t="s">
        <v>419</v>
      </c>
      <c r="I7" s="15" t="s">
        <v>420</v>
      </c>
      <c r="J7" s="15" t="s">
        <v>421</v>
      </c>
      <c r="K7" s="15">
        <v>1</v>
      </c>
      <c r="L7" s="15" t="s">
        <v>422</v>
      </c>
      <c r="M7" s="12" t="s">
        <v>423</v>
      </c>
      <c r="N7" s="15" t="s">
        <v>424</v>
      </c>
      <c r="O7" s="15" t="s">
        <v>425</v>
      </c>
      <c r="P7" s="15" t="s">
        <v>425</v>
      </c>
    </row>
    <row r="8" spans="1:16" ht="60.75" customHeight="1">
      <c r="A8" s="15">
        <v>6</v>
      </c>
      <c r="B8" s="198" t="s">
        <v>426</v>
      </c>
      <c r="C8" s="15" t="s">
        <v>427</v>
      </c>
      <c r="D8" s="102" t="s">
        <v>428</v>
      </c>
      <c r="E8" s="195" t="s">
        <v>429</v>
      </c>
      <c r="F8" s="196">
        <v>134621.93</v>
      </c>
      <c r="G8" s="197" t="s">
        <v>397</v>
      </c>
      <c r="H8" s="195" t="s">
        <v>430</v>
      </c>
      <c r="I8" s="195" t="s">
        <v>431</v>
      </c>
      <c r="J8" s="195" t="s">
        <v>432</v>
      </c>
      <c r="K8" s="193">
        <v>1</v>
      </c>
      <c r="L8" s="193" t="s">
        <v>401</v>
      </c>
      <c r="M8" s="193" t="s">
        <v>401</v>
      </c>
      <c r="N8" s="193" t="s">
        <v>401</v>
      </c>
      <c r="O8" s="15" t="s">
        <v>425</v>
      </c>
      <c r="P8" s="15" t="s">
        <v>425</v>
      </c>
    </row>
    <row r="9" spans="1:16" ht="24" customHeight="1">
      <c r="A9" s="15">
        <v>7</v>
      </c>
      <c r="B9" s="194" t="s">
        <v>433</v>
      </c>
      <c r="C9" s="15" t="s">
        <v>434</v>
      </c>
      <c r="D9" s="102">
        <v>35826</v>
      </c>
      <c r="E9" s="193"/>
      <c r="F9" s="196">
        <v>72673.27</v>
      </c>
      <c r="G9" s="197" t="s">
        <v>397</v>
      </c>
      <c r="H9" s="193" t="s">
        <v>401</v>
      </c>
      <c r="I9" s="193" t="s">
        <v>401</v>
      </c>
      <c r="J9" s="193" t="s">
        <v>401</v>
      </c>
      <c r="K9" s="193" t="s">
        <v>401</v>
      </c>
      <c r="L9" s="193" t="s">
        <v>401</v>
      </c>
      <c r="M9" s="193" t="s">
        <v>401</v>
      </c>
      <c r="N9" s="193" t="s">
        <v>401</v>
      </c>
      <c r="O9" s="193" t="s">
        <v>401</v>
      </c>
      <c r="P9" s="193" t="s">
        <v>401</v>
      </c>
    </row>
    <row r="10" spans="1:16" ht="24" customHeight="1">
      <c r="A10" s="15">
        <v>8</v>
      </c>
      <c r="B10" s="194" t="s">
        <v>435</v>
      </c>
      <c r="C10" s="15" t="s">
        <v>436</v>
      </c>
      <c r="D10" s="102">
        <v>35826</v>
      </c>
      <c r="E10" s="15">
        <v>372</v>
      </c>
      <c r="F10" s="196">
        <v>37761</v>
      </c>
      <c r="G10" s="197" t="s">
        <v>397</v>
      </c>
      <c r="H10" s="12" t="s">
        <v>437</v>
      </c>
      <c r="I10" s="12" t="s">
        <v>438</v>
      </c>
      <c r="J10" s="12" t="s">
        <v>439</v>
      </c>
      <c r="K10" s="12">
        <v>1</v>
      </c>
      <c r="L10" s="12" t="s">
        <v>440</v>
      </c>
      <c r="M10" s="193" t="s">
        <v>401</v>
      </c>
      <c r="N10" s="12" t="s">
        <v>441</v>
      </c>
      <c r="O10" s="12" t="s">
        <v>442</v>
      </c>
      <c r="P10" s="12" t="s">
        <v>442</v>
      </c>
    </row>
    <row r="11" spans="1:16" ht="24" customHeight="1">
      <c r="A11" s="15">
        <v>9</v>
      </c>
      <c r="B11" s="194" t="s">
        <v>443</v>
      </c>
      <c r="C11" s="15" t="s">
        <v>444</v>
      </c>
      <c r="D11" s="102">
        <v>35826</v>
      </c>
      <c r="E11" s="15">
        <v>150</v>
      </c>
      <c r="F11" s="196">
        <v>52681.83</v>
      </c>
      <c r="G11" s="197" t="s">
        <v>397</v>
      </c>
      <c r="H11" s="12" t="s">
        <v>445</v>
      </c>
      <c r="I11" s="12" t="s">
        <v>446</v>
      </c>
      <c r="J11" s="12" t="s">
        <v>447</v>
      </c>
      <c r="K11" s="12">
        <v>1</v>
      </c>
      <c r="L11" s="12" t="s">
        <v>448</v>
      </c>
      <c r="M11" s="12" t="s">
        <v>448</v>
      </c>
      <c r="N11" s="12" t="s">
        <v>449</v>
      </c>
      <c r="O11" s="12" t="s">
        <v>442</v>
      </c>
      <c r="P11" s="12" t="s">
        <v>442</v>
      </c>
    </row>
    <row r="12" spans="1:16" ht="45.75" customHeight="1">
      <c r="A12" s="15">
        <v>10</v>
      </c>
      <c r="B12" s="194" t="s">
        <v>450</v>
      </c>
      <c r="C12" s="15" t="s">
        <v>451</v>
      </c>
      <c r="D12" s="102">
        <v>35826</v>
      </c>
      <c r="E12" s="15">
        <v>160</v>
      </c>
      <c r="F12" s="196">
        <v>72555</v>
      </c>
      <c r="G12" s="197" t="s">
        <v>397</v>
      </c>
      <c r="H12" s="12" t="s">
        <v>401</v>
      </c>
      <c r="I12" s="12" t="s">
        <v>438</v>
      </c>
      <c r="J12" s="12" t="s">
        <v>452</v>
      </c>
      <c r="K12" s="12" t="s">
        <v>453</v>
      </c>
      <c r="L12" s="12" t="s">
        <v>440</v>
      </c>
      <c r="M12" s="12" t="s">
        <v>448</v>
      </c>
      <c r="N12" s="12" t="s">
        <v>454</v>
      </c>
      <c r="O12" s="12"/>
      <c r="P12" s="12"/>
    </row>
    <row r="13" spans="1:16" ht="51" customHeight="1">
      <c r="A13" s="15">
        <v>11</v>
      </c>
      <c r="B13" s="194" t="s">
        <v>455</v>
      </c>
      <c r="C13" s="15" t="s">
        <v>456</v>
      </c>
      <c r="D13" s="102">
        <v>35826</v>
      </c>
      <c r="E13" s="15"/>
      <c r="F13" s="196">
        <v>116546.04</v>
      </c>
      <c r="G13" s="197" t="s">
        <v>397</v>
      </c>
      <c r="H13" s="12" t="s">
        <v>457</v>
      </c>
      <c r="I13" s="12" t="s">
        <v>458</v>
      </c>
      <c r="J13" s="12" t="s">
        <v>439</v>
      </c>
      <c r="K13" s="12">
        <v>2</v>
      </c>
      <c r="L13" s="12" t="s">
        <v>440</v>
      </c>
      <c r="M13" s="12" t="s">
        <v>459</v>
      </c>
      <c r="N13" s="193" t="s">
        <v>401</v>
      </c>
      <c r="O13" s="12" t="s">
        <v>442</v>
      </c>
      <c r="P13" s="12" t="s">
        <v>442</v>
      </c>
    </row>
    <row r="14" spans="1:16" ht="24" customHeight="1">
      <c r="A14" s="15">
        <v>12</v>
      </c>
      <c r="B14" s="194" t="s">
        <v>460</v>
      </c>
      <c r="C14" s="15" t="s">
        <v>461</v>
      </c>
      <c r="D14" s="102">
        <v>32173</v>
      </c>
      <c r="E14" s="15"/>
      <c r="F14" s="196">
        <v>68844.26</v>
      </c>
      <c r="G14" s="197" t="s">
        <v>397</v>
      </c>
      <c r="H14" s="12" t="s">
        <v>437</v>
      </c>
      <c r="I14" s="12" t="s">
        <v>438</v>
      </c>
      <c r="J14" s="12" t="s">
        <v>439</v>
      </c>
      <c r="K14" s="12">
        <v>1</v>
      </c>
      <c r="L14" s="12" t="s">
        <v>462</v>
      </c>
      <c r="M14" s="12" t="s">
        <v>463</v>
      </c>
      <c r="N14" s="12" t="s">
        <v>464</v>
      </c>
      <c r="O14" s="12" t="s">
        <v>442</v>
      </c>
      <c r="P14" s="12" t="s">
        <v>442</v>
      </c>
    </row>
    <row r="15" spans="1:16" ht="35.25" customHeight="1">
      <c r="A15" s="15">
        <v>13</v>
      </c>
      <c r="B15" s="194" t="s">
        <v>465</v>
      </c>
      <c r="C15" s="15" t="s">
        <v>466</v>
      </c>
      <c r="D15" s="102">
        <v>35826</v>
      </c>
      <c r="E15" s="15">
        <v>246.4</v>
      </c>
      <c r="F15" s="196">
        <v>238341.74</v>
      </c>
      <c r="G15" s="197" t="s">
        <v>397</v>
      </c>
      <c r="H15" s="12" t="s">
        <v>437</v>
      </c>
      <c r="I15" s="12" t="s">
        <v>467</v>
      </c>
      <c r="J15" s="12" t="s">
        <v>452</v>
      </c>
      <c r="K15" s="12" t="s">
        <v>453</v>
      </c>
      <c r="L15" s="12" t="s">
        <v>468</v>
      </c>
      <c r="M15" s="12" t="s">
        <v>448</v>
      </c>
      <c r="N15" s="12" t="s">
        <v>469</v>
      </c>
      <c r="O15" s="12" t="s">
        <v>442</v>
      </c>
      <c r="P15" s="12" t="s">
        <v>442</v>
      </c>
    </row>
    <row r="16" spans="1:16" ht="24" customHeight="1">
      <c r="A16" s="15">
        <v>14</v>
      </c>
      <c r="B16" s="194" t="s">
        <v>470</v>
      </c>
      <c r="C16" s="12" t="s">
        <v>471</v>
      </c>
      <c r="D16" s="102">
        <v>35826</v>
      </c>
      <c r="E16" s="15">
        <v>506</v>
      </c>
      <c r="F16" s="196">
        <v>92162</v>
      </c>
      <c r="G16" s="197" t="s">
        <v>397</v>
      </c>
      <c r="H16" s="12" t="s">
        <v>457</v>
      </c>
      <c r="I16" s="12" t="s">
        <v>438</v>
      </c>
      <c r="J16" s="12" t="s">
        <v>407</v>
      </c>
      <c r="K16" s="12">
        <v>2</v>
      </c>
      <c r="L16" s="12" t="s">
        <v>468</v>
      </c>
      <c r="M16" s="12" t="s">
        <v>472</v>
      </c>
      <c r="N16" s="12" t="s">
        <v>473</v>
      </c>
      <c r="O16" s="12" t="s">
        <v>442</v>
      </c>
      <c r="P16" s="12" t="s">
        <v>442</v>
      </c>
    </row>
    <row r="17" spans="1:16" ht="24" customHeight="1">
      <c r="A17" s="15">
        <v>15</v>
      </c>
      <c r="B17" s="198" t="s">
        <v>474</v>
      </c>
      <c r="C17" s="15" t="s">
        <v>136</v>
      </c>
      <c r="D17" s="102">
        <v>40528</v>
      </c>
      <c r="E17" s="15">
        <v>450</v>
      </c>
      <c r="F17" s="196">
        <v>6099.56</v>
      </c>
      <c r="G17" s="197" t="s">
        <v>397</v>
      </c>
      <c r="H17" s="12" t="s">
        <v>475</v>
      </c>
      <c r="I17" s="12" t="s">
        <v>438</v>
      </c>
      <c r="J17" s="12" t="s">
        <v>439</v>
      </c>
      <c r="K17" s="12">
        <v>2</v>
      </c>
      <c r="L17" s="12" t="s">
        <v>448</v>
      </c>
      <c r="M17" s="12" t="s">
        <v>448</v>
      </c>
      <c r="N17" s="12" t="s">
        <v>476</v>
      </c>
      <c r="O17" s="12" t="s">
        <v>442</v>
      </c>
      <c r="P17" s="12" t="s">
        <v>442</v>
      </c>
    </row>
    <row r="18" spans="1:16" ht="24" customHeight="1">
      <c r="A18" s="15">
        <v>16</v>
      </c>
      <c r="B18" s="194" t="s">
        <v>477</v>
      </c>
      <c r="C18" s="12" t="s">
        <v>478</v>
      </c>
      <c r="D18" s="102">
        <v>40528</v>
      </c>
      <c r="E18" s="193"/>
      <c r="F18" s="196">
        <v>6099.56</v>
      </c>
      <c r="G18" s="197" t="s">
        <v>397</v>
      </c>
      <c r="H18" s="15" t="s">
        <v>479</v>
      </c>
      <c r="I18" s="12" t="s">
        <v>401</v>
      </c>
      <c r="J18" s="12" t="s">
        <v>401</v>
      </c>
      <c r="K18" s="193" t="s">
        <v>401</v>
      </c>
      <c r="L18" s="193" t="s">
        <v>401</v>
      </c>
      <c r="M18" s="193" t="s">
        <v>401</v>
      </c>
      <c r="N18" s="193" t="s">
        <v>401</v>
      </c>
      <c r="O18" s="193" t="s">
        <v>401</v>
      </c>
      <c r="P18" s="193" t="s">
        <v>401</v>
      </c>
    </row>
    <row r="19" spans="1:16" ht="24" customHeight="1">
      <c r="A19" s="15">
        <v>17</v>
      </c>
      <c r="B19" s="198" t="s">
        <v>480</v>
      </c>
      <c r="C19" s="12" t="s">
        <v>478</v>
      </c>
      <c r="D19" s="102">
        <v>40528</v>
      </c>
      <c r="E19" s="193"/>
      <c r="F19" s="196">
        <v>12770.29</v>
      </c>
      <c r="G19" s="197" t="s">
        <v>397</v>
      </c>
      <c r="H19" s="15" t="s">
        <v>479</v>
      </c>
      <c r="I19" s="12" t="s">
        <v>401</v>
      </c>
      <c r="J19" s="12" t="s">
        <v>401</v>
      </c>
      <c r="K19" s="193" t="s">
        <v>401</v>
      </c>
      <c r="L19" s="193" t="s">
        <v>401</v>
      </c>
      <c r="M19" s="193" t="s">
        <v>401</v>
      </c>
      <c r="N19" s="193" t="s">
        <v>401</v>
      </c>
      <c r="O19" s="193" t="s">
        <v>401</v>
      </c>
      <c r="P19" s="193" t="s">
        <v>401</v>
      </c>
    </row>
    <row r="20" spans="1:16" ht="24" customHeight="1">
      <c r="A20" s="15">
        <v>18</v>
      </c>
      <c r="B20" s="198" t="s">
        <v>481</v>
      </c>
      <c r="C20" s="15" t="s">
        <v>482</v>
      </c>
      <c r="D20" s="102">
        <v>40528</v>
      </c>
      <c r="E20" s="193"/>
      <c r="F20" s="196">
        <v>12770.34</v>
      </c>
      <c r="G20" s="197" t="s">
        <v>397</v>
      </c>
      <c r="H20" s="15" t="s">
        <v>479</v>
      </c>
      <c r="I20" s="12" t="s">
        <v>401</v>
      </c>
      <c r="J20" s="12" t="s">
        <v>401</v>
      </c>
      <c r="K20" s="193" t="s">
        <v>401</v>
      </c>
      <c r="L20" s="193" t="s">
        <v>401</v>
      </c>
      <c r="M20" s="193" t="s">
        <v>401</v>
      </c>
      <c r="N20" s="193" t="s">
        <v>401</v>
      </c>
      <c r="O20" s="193" t="s">
        <v>401</v>
      </c>
      <c r="P20" s="193" t="s">
        <v>401</v>
      </c>
    </row>
    <row r="21" spans="1:16" ht="24" customHeight="1">
      <c r="A21" s="15">
        <v>19</v>
      </c>
      <c r="B21" s="198" t="s">
        <v>483</v>
      </c>
      <c r="C21" s="12" t="s">
        <v>484</v>
      </c>
      <c r="D21" s="102">
        <v>40528</v>
      </c>
      <c r="E21" s="193"/>
      <c r="F21" s="196">
        <v>19441.02</v>
      </c>
      <c r="G21" s="197" t="s">
        <v>397</v>
      </c>
      <c r="H21" s="15" t="s">
        <v>479</v>
      </c>
      <c r="I21" s="12" t="s">
        <v>401</v>
      </c>
      <c r="J21" s="12" t="s">
        <v>401</v>
      </c>
      <c r="K21" s="193" t="s">
        <v>401</v>
      </c>
      <c r="L21" s="193" t="s">
        <v>401</v>
      </c>
      <c r="M21" s="193" t="s">
        <v>401</v>
      </c>
      <c r="N21" s="193" t="s">
        <v>401</v>
      </c>
      <c r="O21" s="193" t="s">
        <v>401</v>
      </c>
      <c r="P21" s="193" t="s">
        <v>401</v>
      </c>
    </row>
    <row r="22" spans="1:16" ht="24" customHeight="1">
      <c r="A22" s="15">
        <v>20</v>
      </c>
      <c r="B22" s="198" t="s">
        <v>485</v>
      </c>
      <c r="C22" s="15" t="s">
        <v>486</v>
      </c>
      <c r="D22" s="102">
        <v>40906</v>
      </c>
      <c r="E22" s="193"/>
      <c r="F22" s="196">
        <v>4000</v>
      </c>
      <c r="G22" s="197" t="s">
        <v>397</v>
      </c>
      <c r="H22" s="15" t="s">
        <v>479</v>
      </c>
      <c r="I22" s="12" t="s">
        <v>401</v>
      </c>
      <c r="J22" s="12" t="s">
        <v>401</v>
      </c>
      <c r="K22" s="193" t="s">
        <v>401</v>
      </c>
      <c r="L22" s="193" t="s">
        <v>401</v>
      </c>
      <c r="M22" s="193" t="s">
        <v>401</v>
      </c>
      <c r="N22" s="193" t="s">
        <v>401</v>
      </c>
      <c r="O22" s="193" t="s">
        <v>401</v>
      </c>
      <c r="P22" s="193" t="s">
        <v>401</v>
      </c>
    </row>
    <row r="23" spans="1:16" ht="24" customHeight="1">
      <c r="A23" s="15">
        <v>21</v>
      </c>
      <c r="B23" s="198" t="s">
        <v>487</v>
      </c>
      <c r="C23" s="12" t="s">
        <v>488</v>
      </c>
      <c r="D23" s="102">
        <v>40906</v>
      </c>
      <c r="E23" s="193"/>
      <c r="F23" s="196">
        <v>4000</v>
      </c>
      <c r="G23" s="197" t="s">
        <v>397</v>
      </c>
      <c r="H23" s="15" t="s">
        <v>479</v>
      </c>
      <c r="I23" s="12" t="s">
        <v>401</v>
      </c>
      <c r="J23" s="12" t="s">
        <v>401</v>
      </c>
      <c r="K23" s="193" t="s">
        <v>401</v>
      </c>
      <c r="L23" s="193" t="s">
        <v>401</v>
      </c>
      <c r="M23" s="193" t="s">
        <v>401</v>
      </c>
      <c r="N23" s="193" t="s">
        <v>401</v>
      </c>
      <c r="O23" s="193" t="s">
        <v>401</v>
      </c>
      <c r="P23" s="193" t="s">
        <v>401</v>
      </c>
    </row>
    <row r="24" spans="1:16" ht="24" customHeight="1">
      <c r="A24" s="15">
        <v>22</v>
      </c>
      <c r="B24" s="194" t="s">
        <v>489</v>
      </c>
      <c r="C24" s="15" t="s">
        <v>490</v>
      </c>
      <c r="D24" s="102">
        <v>40906</v>
      </c>
      <c r="E24" s="193"/>
      <c r="F24" s="196">
        <v>8257.99</v>
      </c>
      <c r="G24" s="197" t="s">
        <v>397</v>
      </c>
      <c r="H24" s="15" t="s">
        <v>479</v>
      </c>
      <c r="I24" s="12" t="s">
        <v>401</v>
      </c>
      <c r="J24" s="12" t="s">
        <v>401</v>
      </c>
      <c r="K24" s="193" t="s">
        <v>401</v>
      </c>
      <c r="L24" s="193" t="s">
        <v>401</v>
      </c>
      <c r="M24" s="193" t="s">
        <v>401</v>
      </c>
      <c r="N24" s="193" t="s">
        <v>401</v>
      </c>
      <c r="O24" s="193" t="s">
        <v>401</v>
      </c>
      <c r="P24" s="193" t="s">
        <v>401</v>
      </c>
    </row>
    <row r="25" spans="1:16" ht="24" customHeight="1">
      <c r="A25" s="15">
        <v>23</v>
      </c>
      <c r="B25" s="194" t="s">
        <v>491</v>
      </c>
      <c r="C25" s="12" t="s">
        <v>492</v>
      </c>
      <c r="D25" s="102">
        <v>41192</v>
      </c>
      <c r="E25" s="193"/>
      <c r="F25" s="196">
        <v>150713</v>
      </c>
      <c r="G25" s="197" t="s">
        <v>397</v>
      </c>
      <c r="H25" s="15" t="s">
        <v>479</v>
      </c>
      <c r="I25" s="12" t="s">
        <v>401</v>
      </c>
      <c r="J25" s="12" t="s">
        <v>401</v>
      </c>
      <c r="K25" s="193" t="s">
        <v>401</v>
      </c>
      <c r="L25" s="193" t="s">
        <v>401</v>
      </c>
      <c r="M25" s="193" t="s">
        <v>401</v>
      </c>
      <c r="N25" s="193" t="s">
        <v>401</v>
      </c>
      <c r="O25" s="193" t="s">
        <v>401</v>
      </c>
      <c r="P25" s="193" t="s">
        <v>401</v>
      </c>
    </row>
    <row r="26" spans="1:16" ht="24" customHeight="1">
      <c r="A26" s="15">
        <v>24</v>
      </c>
      <c r="B26" s="198" t="s">
        <v>493</v>
      </c>
      <c r="C26" s="12" t="s">
        <v>486</v>
      </c>
      <c r="D26" s="102">
        <v>41213</v>
      </c>
      <c r="E26" s="193"/>
      <c r="F26" s="196">
        <v>5813</v>
      </c>
      <c r="G26" s="197" t="s">
        <v>397</v>
      </c>
      <c r="H26" s="15" t="s">
        <v>479</v>
      </c>
      <c r="I26" s="12" t="s">
        <v>401</v>
      </c>
      <c r="J26" s="12" t="s">
        <v>401</v>
      </c>
      <c r="K26" s="193" t="s">
        <v>401</v>
      </c>
      <c r="L26" s="193" t="s">
        <v>401</v>
      </c>
      <c r="M26" s="193" t="s">
        <v>401</v>
      </c>
      <c r="N26" s="193" t="s">
        <v>401</v>
      </c>
      <c r="O26" s="193" t="s">
        <v>401</v>
      </c>
      <c r="P26" s="193" t="s">
        <v>401</v>
      </c>
    </row>
    <row r="27" spans="1:16" ht="24" customHeight="1">
      <c r="A27" s="15">
        <v>25</v>
      </c>
      <c r="B27" s="198" t="s">
        <v>494</v>
      </c>
      <c r="C27" s="12" t="s">
        <v>495</v>
      </c>
      <c r="D27" s="102">
        <v>41274</v>
      </c>
      <c r="E27" s="193"/>
      <c r="F27" s="196">
        <v>3813</v>
      </c>
      <c r="G27" s="197" t="s">
        <v>397</v>
      </c>
      <c r="H27" s="15" t="s">
        <v>479</v>
      </c>
      <c r="I27" s="12" t="s">
        <v>401</v>
      </c>
      <c r="J27" s="12" t="s">
        <v>401</v>
      </c>
      <c r="K27" s="193" t="s">
        <v>401</v>
      </c>
      <c r="L27" s="193" t="s">
        <v>401</v>
      </c>
      <c r="M27" s="193" t="s">
        <v>401</v>
      </c>
      <c r="N27" s="193" t="s">
        <v>401</v>
      </c>
      <c r="O27" s="193" t="s">
        <v>401</v>
      </c>
      <c r="P27" s="193" t="s">
        <v>401</v>
      </c>
    </row>
    <row r="28" spans="1:16" ht="24" customHeight="1">
      <c r="A28" s="15">
        <v>26</v>
      </c>
      <c r="B28" s="198" t="s">
        <v>496</v>
      </c>
      <c r="C28" s="12" t="s">
        <v>486</v>
      </c>
      <c r="D28" s="102">
        <v>42117</v>
      </c>
      <c r="E28" s="193"/>
      <c r="F28" s="196">
        <v>14531.16</v>
      </c>
      <c r="G28" s="197" t="s">
        <v>397</v>
      </c>
      <c r="H28" s="15" t="s">
        <v>479</v>
      </c>
      <c r="I28" s="12" t="s">
        <v>401</v>
      </c>
      <c r="J28" s="12" t="s">
        <v>401</v>
      </c>
      <c r="K28" s="193" t="s">
        <v>401</v>
      </c>
      <c r="L28" s="193" t="s">
        <v>401</v>
      </c>
      <c r="M28" s="193" t="s">
        <v>401</v>
      </c>
      <c r="N28" s="193" t="s">
        <v>401</v>
      </c>
      <c r="O28" s="193" t="s">
        <v>401</v>
      </c>
      <c r="P28" s="193" t="s">
        <v>401</v>
      </c>
    </row>
    <row r="29" spans="1:16" ht="24" customHeight="1">
      <c r="A29" s="15">
        <v>27</v>
      </c>
      <c r="B29" s="198" t="s">
        <v>497</v>
      </c>
      <c r="C29" s="12" t="s">
        <v>498</v>
      </c>
      <c r="D29" s="102">
        <v>42656</v>
      </c>
      <c r="E29" s="12" t="s">
        <v>499</v>
      </c>
      <c r="F29" s="196">
        <v>3954.45</v>
      </c>
      <c r="G29" s="197" t="s">
        <v>397</v>
      </c>
      <c r="H29" s="15" t="s">
        <v>479</v>
      </c>
      <c r="I29" s="12" t="s">
        <v>401</v>
      </c>
      <c r="J29" s="12" t="s">
        <v>401</v>
      </c>
      <c r="K29" s="193" t="s">
        <v>401</v>
      </c>
      <c r="L29" s="193" t="s">
        <v>401</v>
      </c>
      <c r="M29" s="193" t="s">
        <v>401</v>
      </c>
      <c r="N29" s="193" t="s">
        <v>401</v>
      </c>
      <c r="O29" s="193" t="s">
        <v>401</v>
      </c>
      <c r="P29" s="193" t="s">
        <v>401</v>
      </c>
    </row>
    <row r="30" spans="1:16" ht="54" customHeight="1">
      <c r="A30" s="15">
        <v>28</v>
      </c>
      <c r="B30" s="194" t="s">
        <v>500</v>
      </c>
      <c r="C30" s="15" t="s">
        <v>501</v>
      </c>
      <c r="D30" s="102">
        <v>19725</v>
      </c>
      <c r="E30" s="195" t="s">
        <v>502</v>
      </c>
      <c r="F30" s="196">
        <v>23376.67</v>
      </c>
      <c r="G30" s="197" t="s">
        <v>397</v>
      </c>
      <c r="H30" s="195" t="s">
        <v>503</v>
      </c>
      <c r="I30" s="195" t="s">
        <v>504</v>
      </c>
      <c r="J30" s="195" t="s">
        <v>504</v>
      </c>
      <c r="K30" s="193" t="s">
        <v>401</v>
      </c>
      <c r="L30" s="193" t="s">
        <v>401</v>
      </c>
      <c r="M30" s="193" t="s">
        <v>401</v>
      </c>
      <c r="N30" s="193" t="s">
        <v>401</v>
      </c>
      <c r="O30" s="193" t="s">
        <v>401</v>
      </c>
      <c r="P30" s="193" t="s">
        <v>401</v>
      </c>
    </row>
    <row r="31" spans="1:16" ht="24" customHeight="1">
      <c r="A31" s="15">
        <v>29</v>
      </c>
      <c r="B31" s="198" t="s">
        <v>505</v>
      </c>
      <c r="C31" s="15" t="s">
        <v>506</v>
      </c>
      <c r="D31" s="102">
        <v>18264</v>
      </c>
      <c r="E31" s="12" t="s">
        <v>507</v>
      </c>
      <c r="F31" s="196">
        <v>155158.9</v>
      </c>
      <c r="G31" s="197" t="s">
        <v>397</v>
      </c>
      <c r="H31" s="15" t="s">
        <v>508</v>
      </c>
      <c r="I31" s="15" t="s">
        <v>509</v>
      </c>
      <c r="J31" s="15" t="s">
        <v>439</v>
      </c>
      <c r="K31" s="15">
        <v>1</v>
      </c>
      <c r="L31" s="193" t="s">
        <v>401</v>
      </c>
      <c r="M31" s="193" t="s">
        <v>401</v>
      </c>
      <c r="N31" s="193" t="s">
        <v>401</v>
      </c>
      <c r="O31" s="15" t="s">
        <v>402</v>
      </c>
      <c r="P31" s="15" t="s">
        <v>510</v>
      </c>
    </row>
    <row r="32" spans="1:16" ht="24" customHeight="1">
      <c r="A32" s="15">
        <v>30</v>
      </c>
      <c r="B32" s="194" t="s">
        <v>511</v>
      </c>
      <c r="C32" s="15" t="s">
        <v>512</v>
      </c>
      <c r="D32" s="102">
        <v>35826</v>
      </c>
      <c r="E32" s="193"/>
      <c r="F32" s="196">
        <v>3700</v>
      </c>
      <c r="G32" s="197" t="s">
        <v>397</v>
      </c>
      <c r="H32" s="15" t="s">
        <v>513</v>
      </c>
      <c r="I32" s="12" t="s">
        <v>401</v>
      </c>
      <c r="J32" s="15" t="s">
        <v>421</v>
      </c>
      <c r="K32" s="15">
        <v>1</v>
      </c>
      <c r="L32" s="193" t="s">
        <v>401</v>
      </c>
      <c r="M32" s="193" t="s">
        <v>401</v>
      </c>
      <c r="N32" s="193" t="s">
        <v>401</v>
      </c>
      <c r="O32" s="15" t="s">
        <v>402</v>
      </c>
      <c r="P32" s="15" t="s">
        <v>510</v>
      </c>
    </row>
    <row r="33" spans="1:16" ht="24" customHeight="1">
      <c r="A33" s="15">
        <v>31</v>
      </c>
      <c r="B33" s="198" t="s">
        <v>514</v>
      </c>
      <c r="C33" s="15" t="s">
        <v>515</v>
      </c>
      <c r="D33" s="102">
        <v>35826</v>
      </c>
      <c r="E33" s="195" t="s">
        <v>516</v>
      </c>
      <c r="F33" s="196">
        <v>8040</v>
      </c>
      <c r="G33" s="197" t="s">
        <v>397</v>
      </c>
      <c r="H33" s="193" t="s">
        <v>517</v>
      </c>
      <c r="I33" s="12" t="s">
        <v>401</v>
      </c>
      <c r="J33" s="193" t="s">
        <v>518</v>
      </c>
      <c r="K33" s="193" t="s">
        <v>401</v>
      </c>
      <c r="L33" s="193" t="s">
        <v>401</v>
      </c>
      <c r="M33" s="193" t="s">
        <v>401</v>
      </c>
      <c r="N33" s="193" t="s">
        <v>401</v>
      </c>
      <c r="O33" s="193" t="s">
        <v>401</v>
      </c>
      <c r="P33" s="193" t="s">
        <v>401</v>
      </c>
    </row>
    <row r="34" spans="1:16" ht="51.75" customHeight="1">
      <c r="A34" s="15">
        <v>32</v>
      </c>
      <c r="B34" s="14" t="s">
        <v>519</v>
      </c>
      <c r="C34" s="15" t="s">
        <v>520</v>
      </c>
      <c r="D34" s="193">
        <v>1961</v>
      </c>
      <c r="E34" s="193">
        <v>622.78</v>
      </c>
      <c r="F34" s="221">
        <v>238447</v>
      </c>
      <c r="G34" s="38" t="s">
        <v>397</v>
      </c>
      <c r="H34" s="200" t="s">
        <v>521</v>
      </c>
      <c r="I34" s="200" t="s">
        <v>522</v>
      </c>
      <c r="J34" s="201" t="s">
        <v>523</v>
      </c>
      <c r="K34" s="12">
        <v>1</v>
      </c>
      <c r="L34" s="200" t="s">
        <v>524</v>
      </c>
      <c r="M34" s="200" t="s">
        <v>525</v>
      </c>
      <c r="N34" s="200" t="s">
        <v>526</v>
      </c>
      <c r="O34" s="195" t="s">
        <v>402</v>
      </c>
      <c r="P34" s="193" t="s">
        <v>402</v>
      </c>
    </row>
    <row r="35" spans="1:16" ht="24" customHeight="1">
      <c r="A35" s="15">
        <v>33</v>
      </c>
      <c r="B35" s="202" t="s">
        <v>34</v>
      </c>
      <c r="C35" s="12" t="s">
        <v>527</v>
      </c>
      <c r="D35" s="193">
        <v>1926</v>
      </c>
      <c r="E35" s="193">
        <v>1417.77</v>
      </c>
      <c r="F35" s="221">
        <v>621472</v>
      </c>
      <c r="G35" s="38" t="s">
        <v>397</v>
      </c>
      <c r="H35" s="195" t="s">
        <v>528</v>
      </c>
      <c r="I35" s="195" t="s">
        <v>529</v>
      </c>
      <c r="J35" s="195" t="s">
        <v>530</v>
      </c>
      <c r="K35" s="193">
        <v>3</v>
      </c>
      <c r="L35" s="193" t="s">
        <v>531</v>
      </c>
      <c r="M35" s="193" t="s">
        <v>532</v>
      </c>
      <c r="N35" s="193" t="s">
        <v>533</v>
      </c>
      <c r="O35" s="193" t="s">
        <v>510</v>
      </c>
      <c r="P35" s="193" t="s">
        <v>402</v>
      </c>
    </row>
    <row r="36" spans="1:16" ht="30.75" customHeight="1">
      <c r="A36" s="15">
        <v>34</v>
      </c>
      <c r="B36" s="203" t="s">
        <v>534</v>
      </c>
      <c r="C36" s="268" t="s">
        <v>102</v>
      </c>
      <c r="D36" s="204">
        <v>1998</v>
      </c>
      <c r="E36" s="204">
        <v>960</v>
      </c>
      <c r="F36" s="222">
        <v>1189477.11</v>
      </c>
      <c r="G36" s="205" t="s">
        <v>397</v>
      </c>
      <c r="H36" s="204" t="s">
        <v>535</v>
      </c>
      <c r="I36" s="204" t="s">
        <v>536</v>
      </c>
      <c r="J36" s="204" t="s">
        <v>537</v>
      </c>
      <c r="K36" s="204">
        <v>3</v>
      </c>
      <c r="L36" s="204" t="s">
        <v>538</v>
      </c>
      <c r="M36" s="204" t="s">
        <v>532</v>
      </c>
      <c r="N36" s="204" t="s">
        <v>539</v>
      </c>
      <c r="O36" s="204" t="s">
        <v>540</v>
      </c>
      <c r="P36" s="204" t="s">
        <v>540</v>
      </c>
    </row>
    <row r="37" spans="1:16" ht="57.75" customHeight="1">
      <c r="A37" s="15">
        <v>35</v>
      </c>
      <c r="B37" s="14" t="s">
        <v>541</v>
      </c>
      <c r="C37" s="12" t="s">
        <v>542</v>
      </c>
      <c r="D37" s="193">
        <v>2010</v>
      </c>
      <c r="E37" s="193" t="s">
        <v>543</v>
      </c>
      <c r="F37" s="223">
        <v>826292.3</v>
      </c>
      <c r="G37" s="114" t="s">
        <v>397</v>
      </c>
      <c r="H37" s="195" t="s">
        <v>544</v>
      </c>
      <c r="I37" s="193" t="s">
        <v>536</v>
      </c>
      <c r="J37" s="193" t="s">
        <v>545</v>
      </c>
      <c r="K37" s="193">
        <v>1</v>
      </c>
      <c r="L37" s="195" t="s">
        <v>546</v>
      </c>
      <c r="M37" s="193" t="s">
        <v>448</v>
      </c>
      <c r="N37" s="193" t="s">
        <v>442</v>
      </c>
      <c r="O37" s="193" t="s">
        <v>402</v>
      </c>
      <c r="P37" s="193" t="s">
        <v>402</v>
      </c>
    </row>
    <row r="38" spans="1:16" ht="24" customHeight="1">
      <c r="A38" s="15">
        <v>36</v>
      </c>
      <c r="B38" s="202" t="s">
        <v>297</v>
      </c>
      <c r="C38" s="15" t="s">
        <v>547</v>
      </c>
      <c r="D38" s="193">
        <v>1954</v>
      </c>
      <c r="E38" s="193">
        <v>278.1</v>
      </c>
      <c r="F38" s="221">
        <v>556200</v>
      </c>
      <c r="G38" s="38" t="s">
        <v>397</v>
      </c>
      <c r="H38" s="193" t="s">
        <v>548</v>
      </c>
      <c r="I38" s="193" t="s">
        <v>549</v>
      </c>
      <c r="J38" s="193" t="s">
        <v>550</v>
      </c>
      <c r="K38" s="193">
        <v>1</v>
      </c>
      <c r="L38" s="193" t="s">
        <v>551</v>
      </c>
      <c r="M38" s="193" t="s">
        <v>552</v>
      </c>
      <c r="N38" s="195" t="s">
        <v>553</v>
      </c>
      <c r="O38" s="193" t="s">
        <v>554</v>
      </c>
      <c r="P38" s="193" t="s">
        <v>554</v>
      </c>
    </row>
    <row r="39" spans="5:6" ht="24" customHeight="1">
      <c r="E39" s="183" t="s">
        <v>555</v>
      </c>
      <c r="F39" s="206">
        <f>SUM(F3:F38)</f>
        <v>12153247.129999999</v>
      </c>
    </row>
  </sheetData>
  <sheetProtection selectLockedCells="1" selectUnlockedCells="1"/>
  <mergeCells count="2">
    <mergeCell ref="A1:P1"/>
    <mergeCell ref="H6:K6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A15" sqref="A15"/>
    </sheetView>
  </sheetViews>
  <sheetFormatPr defaultColWidth="9.00390625" defaultRowHeight="37.5" customHeight="1"/>
  <cols>
    <col min="1" max="1" width="4.57421875" style="207" customWidth="1"/>
    <col min="2" max="2" width="22.7109375" style="208" customWidth="1"/>
    <col min="3" max="3" width="12.57421875" style="208" customWidth="1"/>
    <col min="4" max="4" width="14.28125" style="208" customWidth="1"/>
    <col min="5" max="5" width="15.00390625" style="208" customWidth="1"/>
    <col min="6" max="208" width="9.140625" style="209" customWidth="1"/>
    <col min="209" max="228" width="9.140625" style="4" customWidth="1"/>
    <col min="229" max="16384" width="9.00390625" style="4" customWidth="1"/>
  </cols>
  <sheetData>
    <row r="1" spans="1:5" s="211" customFormat="1" ht="12.75" customHeight="1">
      <c r="A1" s="210" t="s">
        <v>556</v>
      </c>
      <c r="B1" s="210"/>
      <c r="C1" s="210"/>
      <c r="D1" s="210"/>
      <c r="E1" s="210"/>
    </row>
    <row r="2" spans="1:5" s="211" customFormat="1" ht="12.75" customHeight="1">
      <c r="A2" s="210"/>
      <c r="B2" s="210"/>
      <c r="C2" s="210"/>
      <c r="D2" s="210"/>
      <c r="E2" s="210"/>
    </row>
    <row r="3" spans="1:5" s="212" customFormat="1" ht="26.25" customHeight="1">
      <c r="A3" s="264" t="s">
        <v>557</v>
      </c>
      <c r="B3" s="265" t="s">
        <v>558</v>
      </c>
      <c r="C3" s="264" t="s">
        <v>559</v>
      </c>
      <c r="D3" s="266" t="s">
        <v>560</v>
      </c>
      <c r="E3" s="264" t="s">
        <v>561</v>
      </c>
    </row>
    <row r="4" spans="1:5" s="212" customFormat="1" ht="21" customHeight="1">
      <c r="A4" s="264"/>
      <c r="B4" s="265"/>
      <c r="C4" s="264"/>
      <c r="D4" s="266"/>
      <c r="E4" s="264"/>
    </row>
    <row r="5" spans="1:256" ht="15.75" customHeight="1">
      <c r="A5" s="213">
        <v>1</v>
      </c>
      <c r="B5" s="214" t="s">
        <v>562</v>
      </c>
      <c r="C5" s="215">
        <v>15</v>
      </c>
      <c r="D5" s="215">
        <v>0</v>
      </c>
      <c r="E5" s="215">
        <v>15</v>
      </c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20.25" customHeight="1">
      <c r="A6" s="213">
        <v>2</v>
      </c>
      <c r="B6" s="214" t="s">
        <v>563</v>
      </c>
      <c r="C6" s="215">
        <v>24</v>
      </c>
      <c r="D6" s="215">
        <v>0</v>
      </c>
      <c r="E6" s="215">
        <v>24</v>
      </c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20.25" customHeight="1">
      <c r="A7" s="213">
        <v>3</v>
      </c>
      <c r="B7" s="214" t="s">
        <v>564</v>
      </c>
      <c r="C7" s="215">
        <v>28</v>
      </c>
      <c r="D7" s="215">
        <v>0</v>
      </c>
      <c r="E7" s="215">
        <v>28</v>
      </c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ht="20.25" customHeight="1">
      <c r="A8" s="213">
        <v>4</v>
      </c>
      <c r="B8" s="214" t="s">
        <v>565</v>
      </c>
      <c r="C8" s="215">
        <v>24</v>
      </c>
      <c r="D8" s="215">
        <v>0</v>
      </c>
      <c r="E8" s="215">
        <v>24</v>
      </c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ht="20.25" customHeight="1">
      <c r="A9" s="213">
        <v>5</v>
      </c>
      <c r="B9" s="214" t="s">
        <v>566</v>
      </c>
      <c r="C9" s="215">
        <v>36</v>
      </c>
      <c r="D9" s="215" t="s">
        <v>567</v>
      </c>
      <c r="E9" s="215">
        <v>44</v>
      </c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ht="20.25" customHeight="1">
      <c r="A10" s="213">
        <v>6</v>
      </c>
      <c r="B10" s="214" t="s">
        <v>568</v>
      </c>
      <c r="C10" s="215">
        <v>15</v>
      </c>
      <c r="D10" s="215">
        <v>0</v>
      </c>
      <c r="E10" s="215">
        <v>15</v>
      </c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ht="20.25" customHeight="1">
      <c r="A11" s="213">
        <v>7</v>
      </c>
      <c r="B11" s="214" t="s">
        <v>569</v>
      </c>
      <c r="C11" s="215">
        <v>25</v>
      </c>
      <c r="D11" s="215">
        <v>0</v>
      </c>
      <c r="E11" s="215">
        <v>25</v>
      </c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ht="20.25" customHeight="1">
      <c r="A12" s="213">
        <v>8</v>
      </c>
      <c r="B12" s="214" t="s">
        <v>570</v>
      </c>
      <c r="C12" s="215">
        <v>50</v>
      </c>
      <c r="D12" s="215">
        <v>0</v>
      </c>
      <c r="E12" s="215">
        <v>50</v>
      </c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ht="20.25" customHeight="1">
      <c r="A13" s="213">
        <v>9</v>
      </c>
      <c r="B13" s="214" t="s">
        <v>571</v>
      </c>
      <c r="C13" s="215">
        <v>27</v>
      </c>
      <c r="D13" s="215" t="s">
        <v>572</v>
      </c>
      <c r="E13" s="215">
        <v>36</v>
      </c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ht="20.25" customHeight="1">
      <c r="A14" s="213">
        <v>10</v>
      </c>
      <c r="B14" s="214" t="s">
        <v>573</v>
      </c>
      <c r="C14" s="215">
        <v>20</v>
      </c>
      <c r="D14" s="215" t="s">
        <v>574</v>
      </c>
      <c r="E14" s="215">
        <v>30</v>
      </c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5" ht="17.25" customHeight="1">
      <c r="A15" s="213"/>
      <c r="B15" s="216" t="s">
        <v>555</v>
      </c>
      <c r="C15" s="217">
        <f>SUM(C5:C14)</f>
        <v>264</v>
      </c>
      <c r="D15" s="217">
        <v>27</v>
      </c>
      <c r="E15" s="217">
        <f>SUM(E5:E14)</f>
        <v>291</v>
      </c>
    </row>
  </sheetData>
  <sheetProtection selectLockedCells="1" selectUnlockedCells="1"/>
  <mergeCells count="5">
    <mergeCell ref="A3:A4"/>
    <mergeCell ref="B3:B4"/>
    <mergeCell ref="C3:C4"/>
    <mergeCell ref="D3:D4"/>
    <mergeCell ref="E3:E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Użytkownik</cp:lastModifiedBy>
  <cp:lastPrinted>2017-02-13T08:03:15Z</cp:lastPrinted>
  <dcterms:created xsi:type="dcterms:W3CDTF">2017-02-09T07:58:46Z</dcterms:created>
  <dcterms:modified xsi:type="dcterms:W3CDTF">2017-02-24T08:28:21Z</dcterms:modified>
  <cp:category/>
  <cp:version/>
  <cp:contentType/>
  <cp:contentStatus/>
</cp:coreProperties>
</file>